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100" windowHeight="828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'T.Hop'!$B$3:$J$421</definedName>
    <definedName name="_xlnm.Print_Titles" localSheetId="1">'1'!$1:$5</definedName>
    <definedName name="_xlnm.Print_Titles" localSheetId="2">'2'!$1:$5</definedName>
    <definedName name="_xlnm.Print_Titles" localSheetId="3">'3'!$1:$5</definedName>
    <definedName name="_xlnm.Print_Titles" localSheetId="4">'4'!$1:$5</definedName>
  </definedNames>
  <calcPr fullCalcOnLoad="1"/>
</workbook>
</file>

<file path=xl/sharedStrings.xml><?xml version="1.0" encoding="utf-8"?>
<sst xmlns="http://schemas.openxmlformats.org/spreadsheetml/2006/main" count="548" uniqueCount="218">
  <si>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</si>
  <si>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</si>
  <si>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</si>
  <si>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</si>
  <si>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</si>
  <si>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</si>
  <si>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</si>
  <si>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</si>
  <si>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</si>
  <si>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</si>
  <si>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</si>
  <si>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</si>
  <si>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</si>
  <si>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</si>
  <si>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</si>
  <si>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</si>
  <si>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Häc phÇn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</si>
  <si>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</si>
  <si>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</si>
  <si>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</si>
  <si>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</si>
  <si>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</si>
  <si>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</si>
  <si>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</si>
  <si>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</si>
  <si>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</si>
  <si>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</si>
  <si>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</si>
  <si>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</si>
  <si>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</si>
  <si>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</si>
  <si>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</si>
  <si>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</si>
  <si>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</si>
  <si>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</si>
  <si>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</si>
  <si>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</si>
  <si>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</si>
  <si>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</si>
  <si>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</si>
  <si>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</si>
  <si>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</si>
  <si>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</si>
  <si>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</si>
  <si>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</si>
  <si>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</si>
  <si>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</si>
  <si>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</si>
  <si>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</si>
  <si>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Lan</t>
  </si>
  <si>
    <t>Nguyễn Văn</t>
  </si>
  <si>
    <t>Uyên</t>
  </si>
  <si>
    <t>Dung</t>
  </si>
  <si>
    <t>Hảo</t>
  </si>
  <si>
    <t>Bùi Thị</t>
  </si>
  <si>
    <t>Ngân</t>
  </si>
  <si>
    <t>Đỗ Thị</t>
  </si>
  <si>
    <t>Oanh</t>
  </si>
  <si>
    <t>Trần Thị</t>
  </si>
  <si>
    <t>Hòa</t>
  </si>
  <si>
    <t>Hoài</t>
  </si>
  <si>
    <t>Nguyễn Thị Thùy</t>
  </si>
  <si>
    <t>Loan</t>
  </si>
  <si>
    <t>Mai</t>
  </si>
  <si>
    <t>Nguyễn Thị Hồng</t>
  </si>
  <si>
    <t>Đức</t>
  </si>
  <si>
    <t>Nguyễn Thùy</t>
  </si>
  <si>
    <t>Lê Thị</t>
  </si>
  <si>
    <t>Nguyễn Thanh</t>
  </si>
  <si>
    <t>Tư</t>
  </si>
  <si>
    <t>Vân</t>
  </si>
  <si>
    <t>Châm</t>
  </si>
  <si>
    <t>Chung</t>
  </si>
  <si>
    <t xml:space="preserve">Đỗ Văn </t>
  </si>
  <si>
    <t>Tuyết</t>
  </si>
  <si>
    <t>Học phần</t>
  </si>
  <si>
    <r>
      <t xml:space="preserve">Danh s¸ch Sinh viªn cao ®¼ng kho¸ 15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2019 - 2020)</t>
    </r>
  </si>
  <si>
    <t>D203</t>
  </si>
  <si>
    <t>D204</t>
  </si>
  <si>
    <t>D301</t>
  </si>
  <si>
    <t>D302</t>
  </si>
  <si>
    <t xml:space="preserve">Nguyễn Thị Kim </t>
  </si>
  <si>
    <t>Nguyễn Thị Nguyệt</t>
  </si>
  <si>
    <t xml:space="preserve">Nguyễn Văn </t>
  </si>
  <si>
    <t>Chiến</t>
  </si>
  <si>
    <t xml:space="preserve">Trần Thị </t>
  </si>
  <si>
    <t>Nguyễn Thị Thanh</t>
  </si>
  <si>
    <t xml:space="preserve">Nguyễn Hương </t>
  </si>
  <si>
    <t>Đặng Thị Thu</t>
  </si>
  <si>
    <t>Hoàng Thị</t>
  </si>
  <si>
    <t>Hằng</t>
  </si>
  <si>
    <t>Dương Thị Ngọc</t>
  </si>
  <si>
    <t>Hân</t>
  </si>
  <si>
    <t>Nguyễn Thúy</t>
  </si>
  <si>
    <t>Nguyễn Thị Ngọc</t>
  </si>
  <si>
    <t>Hoàng Thị Thúy</t>
  </si>
  <si>
    <t xml:space="preserve">Dương Thị  </t>
  </si>
  <si>
    <t xml:space="preserve">Nguyễn Thị Bích </t>
  </si>
  <si>
    <t>Liên</t>
  </si>
  <si>
    <t>Nguyễn Ngọc</t>
  </si>
  <si>
    <t>Lệ</t>
  </si>
  <si>
    <t>Vũ Thị Hiền</t>
  </si>
  <si>
    <t>Lương</t>
  </si>
  <si>
    <t>Đinh Thị Phương</t>
  </si>
  <si>
    <t>Trịnh Thị</t>
  </si>
  <si>
    <t>My</t>
  </si>
  <si>
    <t xml:space="preserve">Đinh Thị </t>
  </si>
  <si>
    <t>Trần Thị Hồng</t>
  </si>
  <si>
    <t>Tính</t>
  </si>
  <si>
    <t>Lâm Thị</t>
  </si>
  <si>
    <t>Nguyễn Thu</t>
  </si>
  <si>
    <t>Thư</t>
  </si>
  <si>
    <t>Tươi</t>
  </si>
  <si>
    <t>Trà</t>
  </si>
  <si>
    <t xml:space="preserve">Lục Quang </t>
  </si>
  <si>
    <t>Vinh</t>
  </si>
  <si>
    <t xml:space="preserve">Đào Hạnh </t>
  </si>
  <si>
    <t>Nguyễn Thị Thảo</t>
  </si>
  <si>
    <t>Ngô Hoàng Tú</t>
  </si>
  <si>
    <t xml:space="preserve">Nguyễn Thị Phương </t>
  </si>
  <si>
    <t>An Khắc</t>
  </si>
  <si>
    <t xml:space="preserve">Lê Thị Phương </t>
  </si>
  <si>
    <t xml:space="preserve">Chi </t>
  </si>
  <si>
    <t>Dương Thị</t>
  </si>
  <si>
    <t>Chinh</t>
  </si>
  <si>
    <t>Ngô Thị</t>
  </si>
  <si>
    <t>Nguyễn Thị Thuỳ</t>
  </si>
  <si>
    <t>Đan</t>
  </si>
  <si>
    <t>Vũ Thị Hồng</t>
  </si>
  <si>
    <t>Hạnh</t>
  </si>
  <si>
    <t>Nguyễn Hồng</t>
  </si>
  <si>
    <t xml:space="preserve">Ưng Thị </t>
  </si>
  <si>
    <t>Na</t>
  </si>
  <si>
    <t>Ngô Thị Minh</t>
  </si>
  <si>
    <t>Nguyệt</t>
  </si>
  <si>
    <t xml:space="preserve">Bàn Thị </t>
  </si>
  <si>
    <t>Ngô Thị Diệu</t>
  </si>
  <si>
    <t>Ninh</t>
  </si>
  <si>
    <t>Nguyễn Thị Minh</t>
  </si>
  <si>
    <t>Sáng</t>
  </si>
  <si>
    <t>Đặng Thị</t>
  </si>
  <si>
    <t>Tâm</t>
  </si>
  <si>
    <t xml:space="preserve">Thân Đức </t>
  </si>
  <si>
    <t>Tây</t>
  </si>
  <si>
    <t>Hoàng Văn</t>
  </si>
  <si>
    <t xml:space="preserve">Thanh </t>
  </si>
  <si>
    <t>Hoàng Phương</t>
  </si>
  <si>
    <t>Ngô Thị Huyền</t>
  </si>
  <si>
    <t>Trần Thị Ánh</t>
  </si>
  <si>
    <t>Ngô Thị Lan</t>
  </si>
  <si>
    <t>Trần Thị Thảo</t>
  </si>
  <si>
    <t>Yên</t>
  </si>
  <si>
    <t>Nguyễn Thị Huyền</t>
  </si>
  <si>
    <t>Cương</t>
  </si>
  <si>
    <t>Lê Công</t>
  </si>
  <si>
    <t xml:space="preserve">Đỗ Thành </t>
  </si>
  <si>
    <t>Phúc</t>
  </si>
  <si>
    <t xml:space="preserve">Ngô Tiến </t>
  </si>
  <si>
    <t>Quyết</t>
  </si>
  <si>
    <t>Bình</t>
  </si>
  <si>
    <t>Nguyễn Quang</t>
  </si>
  <si>
    <t>Huy</t>
  </si>
  <si>
    <t>Nguyễn Trung</t>
  </si>
  <si>
    <t>Kiên</t>
  </si>
  <si>
    <t>Nguyễn Xuân</t>
  </si>
  <si>
    <t>Nhật</t>
  </si>
  <si>
    <t>Thương</t>
  </si>
  <si>
    <t>Nguyễn Đức</t>
  </si>
  <si>
    <t>Vũ Thế</t>
  </si>
  <si>
    <t>Đỗ Khắc</t>
  </si>
  <si>
    <t>Bin</t>
  </si>
  <si>
    <t xml:space="preserve">Phan Thị </t>
  </si>
  <si>
    <t>Nguyễn Khắc</t>
  </si>
  <si>
    <t>Đào Xuân</t>
  </si>
  <si>
    <t xml:space="preserve">Chu Thị Minh </t>
  </si>
  <si>
    <t xml:space="preserve">Nguyễn Đức </t>
  </si>
  <si>
    <t>Hùng</t>
  </si>
  <si>
    <t>Tống Thị Ninh</t>
  </si>
  <si>
    <t>Luân</t>
  </si>
  <si>
    <t>Mạnh</t>
  </si>
  <si>
    <t>Nguyễn Thị Quỳnh</t>
  </si>
  <si>
    <t xml:space="preserve">Trần Thị Kiều </t>
  </si>
  <si>
    <t>Đoỗ Thị</t>
  </si>
  <si>
    <t>Nhài</t>
  </si>
  <si>
    <t>Bùi Thị Ánh</t>
  </si>
  <si>
    <t>Quyên</t>
  </si>
  <si>
    <t>Trần Lệ</t>
  </si>
  <si>
    <t>Phong Thị Ngọc</t>
  </si>
  <si>
    <t xml:space="preserve">Nguyễn Văn   </t>
  </si>
  <si>
    <t>Sang</t>
  </si>
  <si>
    <t>Thời</t>
  </si>
  <si>
    <t>Nguyễn Hà</t>
  </si>
  <si>
    <t>Nguyễn Vũ</t>
  </si>
  <si>
    <t xml:space="preserve">Thư </t>
  </si>
  <si>
    <t>Đỗ Quỳnh</t>
  </si>
  <si>
    <t>Đồng Thị</t>
  </si>
  <si>
    <t>Phạm Thị Huyền</t>
  </si>
  <si>
    <t>Nguyễn Đỗ</t>
  </si>
  <si>
    <t>Trung</t>
  </si>
  <si>
    <t>Nguyễn Thị Xuân</t>
  </si>
  <si>
    <t>Vi Thị</t>
  </si>
  <si>
    <t>Vũ Tiến</t>
  </si>
  <si>
    <t>Nguyễn Thị Phương</t>
  </si>
  <si>
    <t>Khanh</t>
  </si>
  <si>
    <t>Phạm Việt</t>
  </si>
  <si>
    <t>Cường</t>
  </si>
  <si>
    <t>Nguyễn Đức Quang</t>
  </si>
  <si>
    <t>Quách Thị</t>
  </si>
  <si>
    <t xml:space="preserve">Nguyễn Mạnh </t>
  </si>
  <si>
    <t>Phú</t>
  </si>
  <si>
    <t>Đào Văn</t>
  </si>
  <si>
    <t>Tân</t>
  </si>
  <si>
    <t>Thắng</t>
  </si>
  <si>
    <t>Nguyễn Văn Minh</t>
  </si>
  <si>
    <t>Tiến</t>
  </si>
  <si>
    <t>Tuyền</t>
  </si>
  <si>
    <t>Thời gian:   8h 00' ngày 27 tháng 12 năm 2019</t>
  </si>
  <si>
    <r>
      <t xml:space="preserve">Học phần:  </t>
    </r>
    <r>
      <rPr>
        <b/>
        <sz val="12"/>
        <rFont val="Arial"/>
        <family val="2"/>
      </rPr>
      <t>Tiếng Anh 1 (Đọc - Nói)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</si>
</sst>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6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33" borderId="28" xfId="0" applyFont="1" applyFill="1" applyBorder="1" applyAlignment="1">
      <alignment horizontal="left" vertical="center"/>
    </xf>
    <xf numFmtId="14" fontId="18" fillId="0" borderId="28" xfId="0" applyNumberFormat="1" applyFont="1" applyFill="1" applyBorder="1" applyAlignment="1">
      <alignment horizontal="center"/>
    </xf>
    <xf numFmtId="0" fontId="23" fillId="0" borderId="0" xfId="58" applyFont="1">
      <alignment/>
      <protection/>
    </xf>
    <xf numFmtId="0" fontId="22" fillId="0" borderId="0" xfId="58" applyFont="1">
      <alignment/>
      <protection/>
    </xf>
    <xf numFmtId="0" fontId="25" fillId="0" borderId="0" xfId="58" applyFont="1">
      <alignment/>
      <protection/>
    </xf>
    <xf numFmtId="0" fontId="23" fillId="0" borderId="0" xfId="58" applyFont="1" applyAlignment="1">
      <alignment horizontal="centerContinuous" vertical="center" wrapText="1"/>
      <protection/>
    </xf>
    <xf numFmtId="0" fontId="22" fillId="0" borderId="0" xfId="58" applyFont="1" applyAlignment="1">
      <alignment horizontal="centerContinuous" vertical="center" wrapText="1"/>
      <protection/>
    </xf>
    <xf numFmtId="0" fontId="26" fillId="0" borderId="0" xfId="58" applyFont="1">
      <alignment/>
      <protection/>
    </xf>
    <xf numFmtId="0" fontId="22" fillId="0" borderId="0" xfId="58" applyFont="1" applyAlignment="1">
      <alignment horizontal="center" vertical="center" wrapText="1"/>
      <protection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17" fillId="33" borderId="30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22" fillId="0" borderId="31" xfId="58" applyFont="1" applyBorder="1" applyAlignment="1">
      <alignment horizontal="center" vertical="center" wrapText="1"/>
      <protection/>
    </xf>
    <xf numFmtId="0" fontId="23" fillId="0" borderId="26" xfId="58" applyFont="1" applyBorder="1" applyAlignment="1">
      <alignment horizontal="center"/>
      <protection/>
    </xf>
    <xf numFmtId="165" fontId="22" fillId="0" borderId="26" xfId="58" applyNumberFormat="1" applyFont="1" applyBorder="1" applyAlignment="1">
      <alignment horizontal="center"/>
      <protection/>
    </xf>
    <xf numFmtId="0" fontId="23" fillId="0" borderId="26" xfId="58" applyFont="1" applyBorder="1">
      <alignment/>
      <protection/>
    </xf>
    <xf numFmtId="14" fontId="24" fillId="0" borderId="26" xfId="58" applyNumberFormat="1" applyFont="1" applyBorder="1" applyAlignment="1">
      <alignment horizontal="center"/>
      <protection/>
    </xf>
    <xf numFmtId="14" fontId="23" fillId="0" borderId="26" xfId="58" applyNumberFormat="1" applyFont="1" applyBorder="1" applyAlignment="1">
      <alignment horizontal="center"/>
      <protection/>
    </xf>
    <xf numFmtId="0" fontId="22" fillId="0" borderId="32" xfId="58" applyFont="1" applyBorder="1" applyAlignment="1">
      <alignment horizontal="right" vertical="center" wrapText="1"/>
      <protection/>
    </xf>
    <xf numFmtId="0" fontId="22" fillId="0" borderId="30" xfId="58" applyFont="1" applyBorder="1" applyAlignment="1">
      <alignment horizontal="left" vertical="center" wrapText="1"/>
      <protection/>
    </xf>
    <xf numFmtId="0" fontId="23" fillId="0" borderId="27" xfId="58" applyFont="1" applyBorder="1">
      <alignment/>
      <protection/>
    </xf>
    <xf numFmtId="0" fontId="22" fillId="0" borderId="28" xfId="58" applyFont="1" applyBorder="1">
      <alignment/>
      <protection/>
    </xf>
    <xf numFmtId="14" fontId="29" fillId="0" borderId="26" xfId="58" applyNumberFormat="1" applyFont="1" applyBorder="1" applyAlignment="1">
      <alignment horizontal="center"/>
      <protection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14" fontId="18" fillId="0" borderId="10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64" fillId="0" borderId="34" xfId="0" applyFont="1" applyBorder="1" applyAlignment="1">
      <alignment/>
    </xf>
    <xf numFmtId="14" fontId="65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14" fontId="18" fillId="0" borderId="12" xfId="0" applyNumberFormat="1" applyFont="1" applyBorder="1" applyAlignment="1">
      <alignment horizontal="center"/>
    </xf>
    <xf numFmtId="0" fontId="64" fillId="0" borderId="33" xfId="0" applyFont="1" applyBorder="1" applyAlignment="1">
      <alignment/>
    </xf>
    <xf numFmtId="0" fontId="28" fillId="0" borderId="28" xfId="0" applyFont="1" applyBorder="1" applyAlignment="1">
      <alignment/>
    </xf>
    <xf numFmtId="14" fontId="18" fillId="0" borderId="11" xfId="0" applyNumberFormat="1" applyFont="1" applyBorder="1" applyAlignment="1">
      <alignment horizontal="center"/>
    </xf>
    <xf numFmtId="0" fontId="17" fillId="0" borderId="33" xfId="0" applyFont="1" applyBorder="1" applyAlignment="1">
      <alignment horizontal="left"/>
    </xf>
    <xf numFmtId="14" fontId="18" fillId="0" borderId="33" xfId="0" applyNumberFormat="1" applyFont="1" applyBorder="1" applyAlignment="1">
      <alignment horizontal="center"/>
    </xf>
    <xf numFmtId="14" fontId="18" fillId="0" borderId="35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14" fontId="18" fillId="0" borderId="13" xfId="0" applyNumberFormat="1" applyFont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33" borderId="36" xfId="0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0" borderId="29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9" fillId="33" borderId="13" xfId="0" applyFont="1" applyFill="1" applyBorder="1" applyAlignment="1">
      <alignment wrapText="1"/>
    </xf>
    <xf numFmtId="0" fontId="17" fillId="0" borderId="27" xfId="0" applyFont="1" applyBorder="1" applyAlignment="1">
      <alignment horizontal="left"/>
    </xf>
    <xf numFmtId="0" fontId="17" fillId="0" borderId="13" xfId="0" applyFont="1" applyBorder="1" applyAlignment="1">
      <alignment wrapText="1"/>
    </xf>
    <xf numFmtId="0" fontId="64" fillId="0" borderId="27" xfId="0" applyFont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5" xfId="0" applyFont="1" applyBorder="1" applyAlignment="1">
      <alignment/>
    </xf>
    <xf numFmtId="0" fontId="17" fillId="33" borderId="32" xfId="0" applyFont="1" applyFill="1" applyBorder="1" applyAlignment="1">
      <alignment/>
    </xf>
    <xf numFmtId="0" fontId="19" fillId="33" borderId="33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7" fillId="33" borderId="37" xfId="0" applyFont="1" applyFill="1" applyBorder="1" applyAlignment="1">
      <alignment horizontal="left"/>
    </xf>
    <xf numFmtId="0" fontId="17" fillId="33" borderId="34" xfId="0" applyFont="1" applyFill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33" borderId="11" xfId="0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17" fillId="0" borderId="28" xfId="0" applyFont="1" applyBorder="1" applyAlignment="1">
      <alignment horizontal="left"/>
    </xf>
    <xf numFmtId="0" fontId="64" fillId="0" borderId="28" xfId="0" applyFont="1" applyBorder="1" applyAlignment="1">
      <alignment/>
    </xf>
    <xf numFmtId="0" fontId="17" fillId="0" borderId="34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14" fontId="18" fillId="33" borderId="12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14" fontId="65" fillId="0" borderId="26" xfId="0" applyNumberFormat="1" applyFont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4" fontId="18" fillId="33" borderId="35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28" fillId="0" borderId="34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7" fillId="33" borderId="13" xfId="0" applyFont="1" applyFill="1" applyBorder="1" applyAlignment="1">
      <alignment horizontal="left"/>
    </xf>
    <xf numFmtId="0" fontId="19" fillId="0" borderId="34" xfId="0" applyFont="1" applyBorder="1" applyAlignment="1">
      <alignment/>
    </xf>
    <xf numFmtId="14" fontId="65" fillId="0" borderId="35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4" fillId="0" borderId="27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37" xfId="0" applyFont="1" applyBorder="1" applyAlignment="1">
      <alignment/>
    </xf>
    <xf numFmtId="0" fontId="17" fillId="33" borderId="0" xfId="0" applyFont="1" applyFill="1" applyBorder="1" applyAlignment="1">
      <alignment horizontal="left"/>
    </xf>
    <xf numFmtId="0" fontId="14" fillId="0" borderId="28" xfId="0" applyFont="1" applyBorder="1" applyAlignment="1">
      <alignment/>
    </xf>
    <xf numFmtId="166" fontId="14" fillId="0" borderId="26" xfId="0" applyNumberFormat="1" applyFont="1" applyBorder="1" applyAlignment="1">
      <alignment/>
    </xf>
    <xf numFmtId="0" fontId="0" fillId="0" borderId="3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1"/>
  <sheetViews>
    <sheetView zoomScalePageLayoutView="0" workbookViewId="0" topLeftCell="A133">
      <selection activeCell="J142" sqref="J142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7" ht="15.75">
      <c r="A4" s="1"/>
      <c r="B4" s="30">
        <v>1</v>
      </c>
      <c r="C4" s="63" t="s">
        <v>81</v>
      </c>
      <c r="D4" s="69" t="s">
        <v>14</v>
      </c>
      <c r="E4" s="64">
        <v>36967</v>
      </c>
      <c r="F4" s="62" t="s">
        <v>34</v>
      </c>
      <c r="G4" s="10">
        <v>1</v>
      </c>
    </row>
    <row r="5" spans="1:7" ht="15.75">
      <c r="A5" s="1"/>
      <c r="B5" s="30">
        <v>2</v>
      </c>
      <c r="C5" s="88" t="s">
        <v>119</v>
      </c>
      <c r="D5" s="84" t="s">
        <v>14</v>
      </c>
      <c r="E5" s="61">
        <v>37093</v>
      </c>
      <c r="F5" s="62" t="s">
        <v>36</v>
      </c>
      <c r="G5" s="10">
        <v>2</v>
      </c>
    </row>
    <row r="6" spans="1:7" ht="15.75">
      <c r="A6" s="1"/>
      <c r="B6" s="30">
        <v>3</v>
      </c>
      <c r="C6" s="127" t="s">
        <v>167</v>
      </c>
      <c r="D6" s="140" t="s">
        <v>14</v>
      </c>
      <c r="E6" s="61">
        <v>37201</v>
      </c>
      <c r="F6" s="118" t="s">
        <v>39</v>
      </c>
      <c r="G6" s="10">
        <v>3</v>
      </c>
    </row>
    <row r="7" spans="1:7" ht="15.75">
      <c r="A7" s="1"/>
      <c r="B7" s="30">
        <v>4</v>
      </c>
      <c r="C7" s="63" t="s">
        <v>82</v>
      </c>
      <c r="D7" s="69" t="s">
        <v>21</v>
      </c>
      <c r="E7" s="65">
        <v>37104</v>
      </c>
      <c r="F7" s="62" t="s">
        <v>34</v>
      </c>
      <c r="G7" s="10">
        <v>4</v>
      </c>
    </row>
    <row r="8" spans="1:7" ht="15.75">
      <c r="A8" s="1"/>
      <c r="B8" s="30">
        <v>5</v>
      </c>
      <c r="C8" s="86" t="s">
        <v>119</v>
      </c>
      <c r="D8" s="84" t="s">
        <v>14</v>
      </c>
      <c r="E8" s="70">
        <v>36829</v>
      </c>
      <c r="F8" s="62" t="s">
        <v>36</v>
      </c>
      <c r="G8" s="10">
        <v>5</v>
      </c>
    </row>
    <row r="9" spans="1:7" ht="15.75">
      <c r="A9" s="1"/>
      <c r="B9" s="30">
        <v>6</v>
      </c>
      <c r="C9" s="124" t="s">
        <v>168</v>
      </c>
      <c r="D9" s="140" t="s">
        <v>14</v>
      </c>
      <c r="E9" s="70">
        <v>37025</v>
      </c>
      <c r="F9" s="118" t="s">
        <v>39</v>
      </c>
      <c r="G9" s="10">
        <v>6</v>
      </c>
    </row>
    <row r="10" spans="1:7" ht="15.75">
      <c r="A10" s="1"/>
      <c r="B10" s="30">
        <v>7</v>
      </c>
      <c r="C10" s="67" t="s">
        <v>83</v>
      </c>
      <c r="D10" s="69" t="s">
        <v>84</v>
      </c>
      <c r="E10" s="65">
        <v>37168</v>
      </c>
      <c r="F10" s="62" t="s">
        <v>34</v>
      </c>
      <c r="G10" s="10">
        <v>7</v>
      </c>
    </row>
    <row r="11" spans="1:7" ht="15.75">
      <c r="A11" s="1"/>
      <c r="B11" s="30">
        <v>8</v>
      </c>
      <c r="C11" s="86" t="s">
        <v>119</v>
      </c>
      <c r="D11" s="84" t="s">
        <v>14</v>
      </c>
      <c r="E11" s="70">
        <v>36300</v>
      </c>
      <c r="F11" s="62" t="s">
        <v>36</v>
      </c>
      <c r="G11" s="10">
        <v>8</v>
      </c>
    </row>
    <row r="12" spans="1:7" ht="15.75">
      <c r="A12" s="15"/>
      <c r="B12" s="30">
        <v>9</v>
      </c>
      <c r="C12" s="86" t="s">
        <v>202</v>
      </c>
      <c r="D12" s="113" t="s">
        <v>14</v>
      </c>
      <c r="E12" s="70"/>
      <c r="F12" s="118" t="s">
        <v>39</v>
      </c>
      <c r="G12" s="10">
        <v>9</v>
      </c>
    </row>
    <row r="13" spans="1:7" ht="15.75">
      <c r="A13" s="1"/>
      <c r="B13" s="30">
        <v>10</v>
      </c>
      <c r="C13" s="67" t="s">
        <v>85</v>
      </c>
      <c r="D13" s="69" t="s">
        <v>72</v>
      </c>
      <c r="E13" s="65">
        <v>36921</v>
      </c>
      <c r="F13" s="62" t="s">
        <v>34</v>
      </c>
      <c r="G13" s="10">
        <v>10</v>
      </c>
    </row>
    <row r="14" spans="1:7" ht="15.75">
      <c r="A14" s="1"/>
      <c r="B14" s="30">
        <v>11</v>
      </c>
      <c r="C14" s="124" t="s">
        <v>25</v>
      </c>
      <c r="D14" s="140" t="s">
        <v>21</v>
      </c>
      <c r="E14" s="70">
        <v>37168</v>
      </c>
      <c r="F14" s="62" t="s">
        <v>36</v>
      </c>
      <c r="G14" s="10">
        <v>11</v>
      </c>
    </row>
    <row r="15" spans="1:7" ht="15.75">
      <c r="A15" s="15"/>
      <c r="B15" s="30">
        <v>12</v>
      </c>
      <c r="C15" s="86" t="s">
        <v>169</v>
      </c>
      <c r="D15" s="140" t="s">
        <v>170</v>
      </c>
      <c r="E15" s="70">
        <v>36601</v>
      </c>
      <c r="F15" s="118" t="s">
        <v>39</v>
      </c>
      <c r="G15" s="10">
        <v>12</v>
      </c>
    </row>
    <row r="16" spans="1:7" ht="15.75">
      <c r="A16" s="1"/>
      <c r="B16" s="30">
        <v>13</v>
      </c>
      <c r="C16" s="63" t="s">
        <v>86</v>
      </c>
      <c r="D16" s="69" t="s">
        <v>52</v>
      </c>
      <c r="E16" s="64">
        <v>36907</v>
      </c>
      <c r="F16" s="62" t="s">
        <v>34</v>
      </c>
      <c r="G16" s="10">
        <v>13</v>
      </c>
    </row>
    <row r="17" spans="1:7" ht="15.75">
      <c r="A17" s="1"/>
      <c r="B17" s="30">
        <v>14</v>
      </c>
      <c r="C17" s="88" t="s">
        <v>121</v>
      </c>
      <c r="D17" s="84" t="s">
        <v>122</v>
      </c>
      <c r="E17" s="61">
        <v>37108</v>
      </c>
      <c r="F17" s="62" t="s">
        <v>36</v>
      </c>
      <c r="G17" s="10">
        <v>14</v>
      </c>
    </row>
    <row r="18" spans="1:7" ht="15.75">
      <c r="A18" s="1"/>
      <c r="B18" s="30">
        <v>15</v>
      </c>
      <c r="C18" s="86" t="s">
        <v>73</v>
      </c>
      <c r="D18" s="84" t="s">
        <v>159</v>
      </c>
      <c r="E18" s="70">
        <v>37116</v>
      </c>
      <c r="F18" s="118" t="s">
        <v>39</v>
      </c>
      <c r="G18" s="10">
        <v>15</v>
      </c>
    </row>
    <row r="19" spans="1:7" ht="15.75">
      <c r="A19" s="1"/>
      <c r="B19" s="30">
        <v>16</v>
      </c>
      <c r="C19" s="66" t="s">
        <v>87</v>
      </c>
      <c r="D19" s="69" t="s">
        <v>9</v>
      </c>
      <c r="E19" s="65">
        <v>37247</v>
      </c>
      <c r="F19" s="62" t="s">
        <v>34</v>
      </c>
      <c r="G19" s="10">
        <v>16</v>
      </c>
    </row>
    <row r="20" spans="1:7" ht="15.75">
      <c r="A20" s="1"/>
      <c r="B20" s="30">
        <v>17</v>
      </c>
      <c r="C20" s="86" t="s">
        <v>123</v>
      </c>
      <c r="D20" s="84" t="s">
        <v>124</v>
      </c>
      <c r="E20" s="70">
        <v>36693</v>
      </c>
      <c r="F20" s="62" t="s">
        <v>36</v>
      </c>
      <c r="G20" s="10">
        <v>17</v>
      </c>
    </row>
    <row r="21" spans="1:7" ht="15.75">
      <c r="A21" s="1"/>
      <c r="B21" s="30">
        <v>18</v>
      </c>
      <c r="C21" s="124" t="s">
        <v>171</v>
      </c>
      <c r="D21" s="140" t="s">
        <v>71</v>
      </c>
      <c r="E21" s="70">
        <v>36912</v>
      </c>
      <c r="F21" s="118" t="s">
        <v>39</v>
      </c>
      <c r="G21" s="10">
        <v>18</v>
      </c>
    </row>
    <row r="22" spans="1:7" ht="15.75">
      <c r="A22" s="1"/>
      <c r="B22" s="30">
        <v>19</v>
      </c>
      <c r="C22" s="68" t="s">
        <v>88</v>
      </c>
      <c r="D22" s="71" t="s">
        <v>23</v>
      </c>
      <c r="E22" s="65">
        <v>37111</v>
      </c>
      <c r="F22" s="62" t="s">
        <v>34</v>
      </c>
      <c r="G22" s="10">
        <v>19</v>
      </c>
    </row>
    <row r="23" spans="1:7" ht="15.75">
      <c r="A23" s="1"/>
      <c r="B23" s="30">
        <v>20</v>
      </c>
      <c r="C23" s="86" t="s">
        <v>22</v>
      </c>
      <c r="D23" s="84" t="s">
        <v>127</v>
      </c>
      <c r="E23" s="70">
        <v>36847</v>
      </c>
      <c r="F23" s="62" t="s">
        <v>36</v>
      </c>
      <c r="G23" s="10">
        <v>20</v>
      </c>
    </row>
    <row r="24" spans="1:7" ht="15.75">
      <c r="A24" s="1"/>
      <c r="B24" s="30">
        <v>21</v>
      </c>
      <c r="C24" s="124" t="s">
        <v>172</v>
      </c>
      <c r="D24" s="137" t="s">
        <v>153</v>
      </c>
      <c r="E24" s="70">
        <v>36880</v>
      </c>
      <c r="F24" s="118" t="s">
        <v>39</v>
      </c>
      <c r="G24" s="10">
        <v>21</v>
      </c>
    </row>
    <row r="25" spans="1:7" ht="15.75">
      <c r="A25" s="1"/>
      <c r="B25" s="30">
        <v>22</v>
      </c>
      <c r="C25" s="66" t="s">
        <v>91</v>
      </c>
      <c r="D25" s="69" t="s">
        <v>92</v>
      </c>
      <c r="E25" s="65">
        <v>36959</v>
      </c>
      <c r="F25" s="62" t="s">
        <v>34</v>
      </c>
      <c r="G25" s="10">
        <v>22</v>
      </c>
    </row>
    <row r="26" spans="1:7" ht="15.75">
      <c r="A26" s="1"/>
      <c r="B26" s="30">
        <v>23</v>
      </c>
      <c r="C26" s="88" t="s">
        <v>121</v>
      </c>
      <c r="D26" s="141" t="s">
        <v>52</v>
      </c>
      <c r="E26" s="147">
        <v>36178</v>
      </c>
      <c r="F26" s="62" t="s">
        <v>36</v>
      </c>
      <c r="G26" s="10">
        <v>23</v>
      </c>
    </row>
    <row r="27" spans="1:7" ht="15.75">
      <c r="A27" s="1"/>
      <c r="B27" s="30">
        <v>24</v>
      </c>
      <c r="C27" s="124" t="s">
        <v>204</v>
      </c>
      <c r="D27" s="140" t="s">
        <v>205</v>
      </c>
      <c r="E27" s="70">
        <v>36952</v>
      </c>
      <c r="F27" s="118" t="s">
        <v>39</v>
      </c>
      <c r="G27" s="10">
        <v>24</v>
      </c>
    </row>
    <row r="28" spans="1:7" ht="15.75">
      <c r="A28" s="1"/>
      <c r="B28" s="30">
        <v>25</v>
      </c>
      <c r="C28" s="63" t="s">
        <v>89</v>
      </c>
      <c r="D28" s="69" t="s">
        <v>90</v>
      </c>
      <c r="E28" s="64">
        <v>37143</v>
      </c>
      <c r="F28" s="62" t="s">
        <v>34</v>
      </c>
      <c r="G28" s="10">
        <v>25</v>
      </c>
    </row>
    <row r="29" spans="1:7" ht="15.75">
      <c r="A29" s="1"/>
      <c r="B29" s="30">
        <v>26</v>
      </c>
      <c r="C29" s="88" t="s">
        <v>125</v>
      </c>
      <c r="D29" s="84" t="s">
        <v>52</v>
      </c>
      <c r="E29" s="61">
        <v>36969</v>
      </c>
      <c r="F29" s="62" t="s">
        <v>36</v>
      </c>
      <c r="G29" s="10">
        <v>26</v>
      </c>
    </row>
    <row r="30" spans="1:7" ht="15.75">
      <c r="A30" s="1"/>
      <c r="B30" s="30">
        <v>27</v>
      </c>
      <c r="C30" s="127" t="s">
        <v>173</v>
      </c>
      <c r="D30" s="140" t="s">
        <v>65</v>
      </c>
      <c r="E30" s="61">
        <v>37115</v>
      </c>
      <c r="F30" s="118" t="s">
        <v>39</v>
      </c>
      <c r="G30" s="10">
        <v>27</v>
      </c>
    </row>
    <row r="31" spans="1:7" ht="15.75">
      <c r="A31" s="1"/>
      <c r="B31" s="30">
        <v>28</v>
      </c>
      <c r="C31" s="63" t="s">
        <v>93</v>
      </c>
      <c r="D31" s="69" t="s">
        <v>30</v>
      </c>
      <c r="E31" s="64">
        <v>36998</v>
      </c>
      <c r="F31" s="62" t="s">
        <v>34</v>
      </c>
      <c r="G31" s="10">
        <v>28</v>
      </c>
    </row>
    <row r="32" spans="1:7" ht="15.75">
      <c r="A32" s="1"/>
      <c r="B32" s="30">
        <v>29</v>
      </c>
      <c r="C32" s="88" t="s">
        <v>126</v>
      </c>
      <c r="D32" s="84" t="s">
        <v>52</v>
      </c>
      <c r="E32" s="61">
        <v>37158</v>
      </c>
      <c r="F32" s="62" t="s">
        <v>36</v>
      </c>
      <c r="G32" s="10">
        <v>29</v>
      </c>
    </row>
    <row r="33" spans="1:7" ht="15.75">
      <c r="A33" s="1"/>
      <c r="B33" s="30">
        <v>30</v>
      </c>
      <c r="C33" s="127" t="s">
        <v>25</v>
      </c>
      <c r="D33" s="140" t="s">
        <v>52</v>
      </c>
      <c r="E33" s="61">
        <v>37036</v>
      </c>
      <c r="F33" s="118" t="s">
        <v>39</v>
      </c>
      <c r="G33" s="10">
        <v>30</v>
      </c>
    </row>
    <row r="34" spans="1:7" ht="15.75">
      <c r="A34" s="1"/>
      <c r="B34" s="30">
        <v>31</v>
      </c>
      <c r="C34" s="63" t="s">
        <v>22</v>
      </c>
      <c r="D34" s="69" t="s">
        <v>60</v>
      </c>
      <c r="E34" s="64">
        <v>36634</v>
      </c>
      <c r="F34" s="62" t="s">
        <v>34</v>
      </c>
      <c r="G34" s="10">
        <v>31</v>
      </c>
    </row>
    <row r="35" spans="1:7" ht="15.75">
      <c r="A35" s="1"/>
      <c r="B35" s="30">
        <v>32</v>
      </c>
      <c r="C35" s="131" t="s">
        <v>94</v>
      </c>
      <c r="D35" s="131" t="s">
        <v>23</v>
      </c>
      <c r="E35" s="61">
        <v>37089</v>
      </c>
      <c r="F35" s="62" t="s">
        <v>36</v>
      </c>
      <c r="G35" s="10">
        <v>32</v>
      </c>
    </row>
    <row r="36" spans="1:7" ht="15.75">
      <c r="A36" s="1"/>
      <c r="B36" s="30">
        <v>33</v>
      </c>
      <c r="C36" s="127" t="s">
        <v>174</v>
      </c>
      <c r="D36" s="140" t="s">
        <v>90</v>
      </c>
      <c r="E36" s="61">
        <v>36784</v>
      </c>
      <c r="F36" s="118" t="s">
        <v>39</v>
      </c>
      <c r="G36" s="10">
        <v>33</v>
      </c>
    </row>
    <row r="37" spans="1:7" ht="15.75">
      <c r="A37" s="1"/>
      <c r="B37" s="30">
        <v>34</v>
      </c>
      <c r="C37" s="63" t="s">
        <v>20</v>
      </c>
      <c r="D37" s="69" t="s">
        <v>24</v>
      </c>
      <c r="E37" s="64">
        <v>37115</v>
      </c>
      <c r="F37" s="62" t="s">
        <v>34</v>
      </c>
      <c r="G37" s="10">
        <v>34</v>
      </c>
    </row>
    <row r="38" spans="1:7" ht="15.75">
      <c r="A38" s="1"/>
      <c r="B38" s="30">
        <v>35</v>
      </c>
      <c r="C38" s="88" t="s">
        <v>128</v>
      </c>
      <c r="D38" s="84" t="s">
        <v>129</v>
      </c>
      <c r="E38" s="61">
        <v>37192</v>
      </c>
      <c r="F38" s="62" t="s">
        <v>36</v>
      </c>
      <c r="G38" s="10">
        <v>35</v>
      </c>
    </row>
    <row r="39" spans="1:7" ht="15.75">
      <c r="A39" s="1"/>
      <c r="B39" s="30">
        <v>36</v>
      </c>
      <c r="C39" s="88" t="s">
        <v>200</v>
      </c>
      <c r="D39" s="113" t="s">
        <v>60</v>
      </c>
      <c r="E39" s="61">
        <v>36975</v>
      </c>
      <c r="F39" s="118" t="s">
        <v>39</v>
      </c>
      <c r="G39" s="10">
        <v>36</v>
      </c>
    </row>
    <row r="40" spans="1:7" ht="15.75">
      <c r="A40" s="1"/>
      <c r="B40" s="30">
        <v>37</v>
      </c>
      <c r="C40" s="63" t="s">
        <v>54</v>
      </c>
      <c r="D40" s="69" t="s">
        <v>18</v>
      </c>
      <c r="E40" s="64">
        <v>37161</v>
      </c>
      <c r="F40" s="62" t="s">
        <v>34</v>
      </c>
      <c r="G40" s="10">
        <v>37</v>
      </c>
    </row>
    <row r="41" spans="1:7" ht="15.75">
      <c r="A41" s="1"/>
      <c r="B41" s="30">
        <v>38</v>
      </c>
      <c r="C41" s="88" t="s">
        <v>22</v>
      </c>
      <c r="D41" s="84" t="s">
        <v>53</v>
      </c>
      <c r="E41" s="61">
        <v>36975</v>
      </c>
      <c r="F41" s="62" t="s">
        <v>36</v>
      </c>
      <c r="G41" s="10">
        <v>38</v>
      </c>
    </row>
    <row r="42" spans="1:7" ht="15.75">
      <c r="A42" s="1"/>
      <c r="B42" s="30">
        <v>39</v>
      </c>
      <c r="C42" s="127" t="s">
        <v>175</v>
      </c>
      <c r="D42" s="140" t="s">
        <v>176</v>
      </c>
      <c r="E42" s="61">
        <v>37168</v>
      </c>
      <c r="F42" s="118" t="s">
        <v>39</v>
      </c>
      <c r="G42" s="10">
        <v>39</v>
      </c>
    </row>
    <row r="43" spans="1:7" ht="15.75">
      <c r="A43" s="1"/>
      <c r="B43" s="30">
        <v>40</v>
      </c>
      <c r="C43" s="63" t="s">
        <v>95</v>
      </c>
      <c r="D43" s="69" t="s">
        <v>19</v>
      </c>
      <c r="E43" s="64">
        <v>37037</v>
      </c>
      <c r="F43" s="62" t="s">
        <v>34</v>
      </c>
      <c r="G43" s="10">
        <v>40</v>
      </c>
    </row>
    <row r="44" spans="1:7" ht="15.75">
      <c r="A44" s="1"/>
      <c r="B44" s="30">
        <v>41</v>
      </c>
      <c r="C44" s="88" t="s">
        <v>22</v>
      </c>
      <c r="D44" s="84" t="s">
        <v>53</v>
      </c>
      <c r="E44" s="61">
        <v>43732</v>
      </c>
      <c r="F44" s="62" t="s">
        <v>36</v>
      </c>
      <c r="G44" s="10">
        <v>41</v>
      </c>
    </row>
    <row r="45" spans="1:7" ht="15.75">
      <c r="A45" s="1"/>
      <c r="B45" s="30">
        <v>42</v>
      </c>
      <c r="C45" s="127" t="s">
        <v>177</v>
      </c>
      <c r="D45" s="140" t="s">
        <v>18</v>
      </c>
      <c r="E45" s="61">
        <v>35706</v>
      </c>
      <c r="F45" s="118" t="s">
        <v>39</v>
      </c>
      <c r="G45" s="10">
        <v>42</v>
      </c>
    </row>
    <row r="46" spans="1:7" ht="15.75">
      <c r="A46" s="1"/>
      <c r="B46" s="30">
        <v>43</v>
      </c>
      <c r="C46" s="63" t="s">
        <v>20</v>
      </c>
      <c r="D46" s="69" t="s">
        <v>19</v>
      </c>
      <c r="E46" s="64">
        <v>37085</v>
      </c>
      <c r="F46" s="62" t="s">
        <v>34</v>
      </c>
      <c r="G46" s="10">
        <v>43</v>
      </c>
    </row>
    <row r="47" spans="1:7" ht="15.75">
      <c r="A47" s="1"/>
      <c r="B47" s="30">
        <v>44</v>
      </c>
      <c r="C47" s="88" t="s">
        <v>22</v>
      </c>
      <c r="D47" s="113" t="s">
        <v>30</v>
      </c>
      <c r="E47" s="61">
        <v>37219</v>
      </c>
      <c r="F47" s="62" t="s">
        <v>36</v>
      </c>
      <c r="G47" s="10">
        <v>44</v>
      </c>
    </row>
    <row r="48" spans="1:7" ht="15.75">
      <c r="A48" s="1"/>
      <c r="B48" s="30">
        <v>45</v>
      </c>
      <c r="C48" s="88" t="s">
        <v>160</v>
      </c>
      <c r="D48" s="84" t="s">
        <v>161</v>
      </c>
      <c r="E48" s="61">
        <v>37030</v>
      </c>
      <c r="F48" s="118" t="s">
        <v>39</v>
      </c>
      <c r="G48" s="10">
        <v>45</v>
      </c>
    </row>
    <row r="49" spans="1:7" ht="15.75">
      <c r="A49" s="1"/>
      <c r="B49" s="30">
        <v>46</v>
      </c>
      <c r="C49" s="63" t="s">
        <v>22</v>
      </c>
      <c r="D49" s="69" t="s">
        <v>19</v>
      </c>
      <c r="E49" s="64">
        <v>36917</v>
      </c>
      <c r="F49" s="62" t="s">
        <v>34</v>
      </c>
      <c r="G49" s="10">
        <v>46</v>
      </c>
    </row>
    <row r="50" spans="1:7" ht="15.75">
      <c r="A50" s="1"/>
      <c r="B50" s="30">
        <v>47</v>
      </c>
      <c r="C50" s="88" t="s">
        <v>22</v>
      </c>
      <c r="D50" s="84" t="s">
        <v>59</v>
      </c>
      <c r="E50" s="61">
        <v>36161</v>
      </c>
      <c r="F50" s="62" t="s">
        <v>36</v>
      </c>
      <c r="G50" s="10">
        <v>47</v>
      </c>
    </row>
    <row r="51" spans="1:7" ht="15.75">
      <c r="A51" s="1"/>
      <c r="B51" s="30">
        <v>48</v>
      </c>
      <c r="C51" s="86" t="s">
        <v>206</v>
      </c>
      <c r="D51" s="84" t="s">
        <v>161</v>
      </c>
      <c r="E51" s="70">
        <v>36796</v>
      </c>
      <c r="F51" s="118" t="s">
        <v>39</v>
      </c>
      <c r="G51" s="10">
        <v>48</v>
      </c>
    </row>
    <row r="52" spans="1:7" ht="15.75">
      <c r="A52" s="1"/>
      <c r="B52" s="30">
        <v>49</v>
      </c>
      <c r="C52" s="66" t="s">
        <v>94</v>
      </c>
      <c r="D52" s="69" t="s">
        <v>26</v>
      </c>
      <c r="E52" s="65">
        <v>37199</v>
      </c>
      <c r="F52" s="62" t="s">
        <v>34</v>
      </c>
      <c r="G52" s="10">
        <v>49</v>
      </c>
    </row>
    <row r="53" spans="1:7" ht="15.75">
      <c r="A53" s="1"/>
      <c r="B53" s="30">
        <v>50</v>
      </c>
      <c r="C53" s="102" t="s">
        <v>22</v>
      </c>
      <c r="D53" s="103" t="s">
        <v>60</v>
      </c>
      <c r="E53" s="104">
        <v>36965</v>
      </c>
      <c r="F53" s="87" t="s">
        <v>36</v>
      </c>
      <c r="G53" s="10">
        <v>50</v>
      </c>
    </row>
    <row r="54" spans="1:7" ht="15.75">
      <c r="A54" s="1"/>
      <c r="B54" s="30">
        <v>51</v>
      </c>
      <c r="C54" s="115" t="s">
        <v>162</v>
      </c>
      <c r="D54" s="106" t="s">
        <v>163</v>
      </c>
      <c r="E54" s="104">
        <v>36991</v>
      </c>
      <c r="F54" s="118" t="s">
        <v>39</v>
      </c>
      <c r="G54" s="10">
        <v>51</v>
      </c>
    </row>
    <row r="55" spans="1:7" ht="15.75">
      <c r="A55" s="1"/>
      <c r="B55" s="30">
        <v>52</v>
      </c>
      <c r="C55" s="133" t="s">
        <v>22</v>
      </c>
      <c r="D55" s="136" t="s">
        <v>26</v>
      </c>
      <c r="E55" s="144">
        <v>37083</v>
      </c>
      <c r="F55" s="62" t="s">
        <v>34</v>
      </c>
      <c r="G55" s="10">
        <v>52</v>
      </c>
    </row>
    <row r="56" spans="1:7" ht="15.75">
      <c r="A56" s="1"/>
      <c r="B56" s="30">
        <v>53</v>
      </c>
      <c r="C56" s="107" t="s">
        <v>22</v>
      </c>
      <c r="D56" s="103" t="s">
        <v>24</v>
      </c>
      <c r="E56" s="104">
        <v>37201</v>
      </c>
      <c r="F56" s="62" t="s">
        <v>36</v>
      </c>
      <c r="G56" s="10">
        <v>53</v>
      </c>
    </row>
    <row r="57" spans="1:7" ht="15.75">
      <c r="A57" s="1"/>
      <c r="B57" s="30">
        <v>54</v>
      </c>
      <c r="C57" s="115" t="s">
        <v>50</v>
      </c>
      <c r="D57" s="106" t="s">
        <v>178</v>
      </c>
      <c r="E57" s="104">
        <v>37099</v>
      </c>
      <c r="F57" s="118" t="s">
        <v>39</v>
      </c>
      <c r="G57" s="10">
        <v>54</v>
      </c>
    </row>
    <row r="58" spans="1:7" ht="15.75">
      <c r="A58" s="1"/>
      <c r="B58" s="30">
        <v>55</v>
      </c>
      <c r="C58" s="123" t="s">
        <v>96</v>
      </c>
      <c r="D58" s="136" t="s">
        <v>49</v>
      </c>
      <c r="E58" s="144">
        <v>35438</v>
      </c>
      <c r="F58" s="62" t="s">
        <v>34</v>
      </c>
      <c r="G58" s="10">
        <v>55</v>
      </c>
    </row>
    <row r="59" spans="1:7" ht="15.75">
      <c r="A59" s="1"/>
      <c r="B59" s="30">
        <v>56</v>
      </c>
      <c r="C59" s="102" t="s">
        <v>22</v>
      </c>
      <c r="D59" s="103" t="s">
        <v>24</v>
      </c>
      <c r="E59" s="104">
        <v>37004</v>
      </c>
      <c r="F59" s="87" t="s">
        <v>36</v>
      </c>
      <c r="G59" s="10">
        <v>56</v>
      </c>
    </row>
    <row r="60" spans="1:7" ht="15.75">
      <c r="A60" s="1"/>
      <c r="B60" s="30">
        <v>57</v>
      </c>
      <c r="C60" s="115" t="s">
        <v>25</v>
      </c>
      <c r="D60" s="106" t="s">
        <v>102</v>
      </c>
      <c r="E60" s="104">
        <v>37155</v>
      </c>
      <c r="F60" s="118" t="s">
        <v>39</v>
      </c>
      <c r="G60" s="10">
        <v>57</v>
      </c>
    </row>
    <row r="61" spans="1:7" ht="15.75">
      <c r="A61" s="1"/>
      <c r="B61" s="30">
        <v>58</v>
      </c>
      <c r="C61" s="125" t="s">
        <v>56</v>
      </c>
      <c r="D61" s="136" t="s">
        <v>100</v>
      </c>
      <c r="E61" s="144">
        <v>37092</v>
      </c>
      <c r="F61" s="62" t="s">
        <v>34</v>
      </c>
      <c r="G61" s="10">
        <v>58</v>
      </c>
    </row>
    <row r="62" spans="1:7" ht="15.75">
      <c r="A62" s="1">
        <v>1</v>
      </c>
      <c r="B62" s="30">
        <v>59</v>
      </c>
      <c r="C62" s="107" t="s">
        <v>58</v>
      </c>
      <c r="D62" s="103" t="s">
        <v>203</v>
      </c>
      <c r="E62" s="104"/>
      <c r="F62" s="62" t="s">
        <v>36</v>
      </c>
      <c r="G62" s="10">
        <v>59</v>
      </c>
    </row>
    <row r="63" spans="1:7" ht="15.75">
      <c r="A63" s="1"/>
      <c r="B63" s="30">
        <v>60</v>
      </c>
      <c r="C63" s="107" t="s">
        <v>83</v>
      </c>
      <c r="D63" s="154" t="s">
        <v>179</v>
      </c>
      <c r="E63" s="104">
        <v>36944</v>
      </c>
      <c r="F63" s="118" t="s">
        <v>39</v>
      </c>
      <c r="G63" s="10">
        <v>60</v>
      </c>
    </row>
    <row r="64" spans="1:7" ht="15.75">
      <c r="A64" s="1"/>
      <c r="B64" s="30">
        <v>61</v>
      </c>
      <c r="C64" s="125" t="s">
        <v>97</v>
      </c>
      <c r="D64" s="136" t="s">
        <v>98</v>
      </c>
      <c r="E64" s="144">
        <v>37209</v>
      </c>
      <c r="F64" s="62" t="s">
        <v>34</v>
      </c>
      <c r="G64" s="10">
        <v>61</v>
      </c>
    </row>
    <row r="65" spans="1:7" ht="15.75">
      <c r="A65" s="1"/>
      <c r="B65" s="30">
        <v>62</v>
      </c>
      <c r="C65" s="107" t="s">
        <v>130</v>
      </c>
      <c r="D65" s="103" t="s">
        <v>98</v>
      </c>
      <c r="E65" s="104">
        <v>37250</v>
      </c>
      <c r="F65" s="87" t="s">
        <v>36</v>
      </c>
      <c r="G65" s="10">
        <v>62</v>
      </c>
    </row>
    <row r="66" spans="1:7" ht="15.75">
      <c r="A66" s="1"/>
      <c r="B66" s="30">
        <v>63</v>
      </c>
      <c r="C66" s="105" t="s">
        <v>201</v>
      </c>
      <c r="D66" s="153" t="s">
        <v>179</v>
      </c>
      <c r="E66" s="104">
        <v>36997</v>
      </c>
      <c r="F66" s="118" t="s">
        <v>39</v>
      </c>
      <c r="G66" s="10">
        <v>63</v>
      </c>
    </row>
    <row r="67" spans="1:7" ht="15.75">
      <c r="A67" s="1"/>
      <c r="B67" s="30">
        <v>64</v>
      </c>
      <c r="C67" s="125" t="s">
        <v>67</v>
      </c>
      <c r="D67" s="136" t="s">
        <v>15</v>
      </c>
      <c r="E67" s="144">
        <v>36406</v>
      </c>
      <c r="F67" s="62" t="s">
        <v>34</v>
      </c>
      <c r="G67" s="10">
        <v>64</v>
      </c>
    </row>
    <row r="68" spans="1:7" ht="15.75">
      <c r="A68" s="1"/>
      <c r="B68" s="30">
        <v>65</v>
      </c>
      <c r="C68" s="107" t="s">
        <v>86</v>
      </c>
      <c r="D68" s="103" t="s">
        <v>62</v>
      </c>
      <c r="E68" s="104">
        <v>37098</v>
      </c>
      <c r="F68" s="62" t="s">
        <v>36</v>
      </c>
      <c r="G68" s="10">
        <v>65</v>
      </c>
    </row>
    <row r="69" spans="1:7" ht="15.75">
      <c r="A69" s="1"/>
      <c r="B69" s="30">
        <v>66</v>
      </c>
      <c r="C69" s="105" t="s">
        <v>154</v>
      </c>
      <c r="D69" s="119" t="s">
        <v>33</v>
      </c>
      <c r="E69" s="111">
        <v>37193</v>
      </c>
      <c r="F69" s="118" t="s">
        <v>39</v>
      </c>
      <c r="G69" s="10">
        <v>66</v>
      </c>
    </row>
    <row r="70" spans="1:7" ht="15.75">
      <c r="A70" s="1"/>
      <c r="B70" s="30">
        <v>67</v>
      </c>
      <c r="C70" s="126" t="s">
        <v>99</v>
      </c>
      <c r="D70" s="138" t="s">
        <v>15</v>
      </c>
      <c r="E70" s="111">
        <v>37194</v>
      </c>
      <c r="F70" s="62" t="s">
        <v>34</v>
      </c>
      <c r="G70" s="10">
        <v>67</v>
      </c>
    </row>
    <row r="71" spans="1:7" ht="15.75">
      <c r="A71" s="1"/>
      <c r="B71" s="30">
        <v>68</v>
      </c>
      <c r="C71" s="107" t="s">
        <v>131</v>
      </c>
      <c r="D71" s="103" t="s">
        <v>132</v>
      </c>
      <c r="E71" s="104">
        <v>36919</v>
      </c>
      <c r="F71" s="87" t="s">
        <v>36</v>
      </c>
      <c r="G71" s="10">
        <v>68</v>
      </c>
    </row>
    <row r="72" spans="1:7" ht="15.75">
      <c r="A72" s="1"/>
      <c r="B72" s="30">
        <v>69</v>
      </c>
      <c r="C72" s="105" t="s">
        <v>207</v>
      </c>
      <c r="D72" s="106" t="s">
        <v>12</v>
      </c>
      <c r="E72" s="104">
        <v>37008</v>
      </c>
      <c r="F72" s="118" t="s">
        <v>39</v>
      </c>
      <c r="G72" s="10">
        <v>69</v>
      </c>
    </row>
    <row r="73" spans="1:7" ht="15.75">
      <c r="A73" s="1"/>
      <c r="B73" s="30">
        <v>70</v>
      </c>
      <c r="C73" s="126" t="s">
        <v>66</v>
      </c>
      <c r="D73" s="136" t="s">
        <v>15</v>
      </c>
      <c r="E73" s="144">
        <v>37072</v>
      </c>
      <c r="F73" s="62" t="s">
        <v>34</v>
      </c>
      <c r="G73" s="10">
        <v>70</v>
      </c>
    </row>
    <row r="74" spans="1:7" ht="15.75">
      <c r="A74" s="1"/>
      <c r="B74" s="30">
        <v>71</v>
      </c>
      <c r="C74" s="107" t="s">
        <v>89</v>
      </c>
      <c r="D74" s="103" t="s">
        <v>55</v>
      </c>
      <c r="E74" s="104">
        <v>36961</v>
      </c>
      <c r="F74" s="62" t="s">
        <v>36</v>
      </c>
      <c r="G74" s="10">
        <v>71</v>
      </c>
    </row>
    <row r="75" spans="1:7" ht="15.75">
      <c r="A75" s="1"/>
      <c r="B75" s="30">
        <v>72</v>
      </c>
      <c r="C75" s="115" t="s">
        <v>180</v>
      </c>
      <c r="D75" s="106" t="s">
        <v>12</v>
      </c>
      <c r="E75" s="104">
        <v>37166</v>
      </c>
      <c r="F75" s="118" t="s">
        <v>39</v>
      </c>
      <c r="G75" s="10">
        <v>72</v>
      </c>
    </row>
    <row r="76" spans="1:7" ht="15.75">
      <c r="A76" s="1"/>
      <c r="B76" s="30">
        <v>73</v>
      </c>
      <c r="C76" s="123" t="s">
        <v>61</v>
      </c>
      <c r="D76" s="136" t="s">
        <v>15</v>
      </c>
      <c r="E76" s="144">
        <v>36850</v>
      </c>
      <c r="F76" s="62" t="s">
        <v>34</v>
      </c>
      <c r="G76" s="10">
        <v>73</v>
      </c>
    </row>
    <row r="77" spans="1:7" ht="15.75">
      <c r="A77" s="1"/>
      <c r="B77" s="30">
        <v>74</v>
      </c>
      <c r="C77" s="102" t="s">
        <v>133</v>
      </c>
      <c r="D77" s="103" t="s">
        <v>134</v>
      </c>
      <c r="E77" s="104">
        <v>37250</v>
      </c>
      <c r="F77" s="87" t="s">
        <v>36</v>
      </c>
      <c r="G77" s="10">
        <v>74</v>
      </c>
    </row>
    <row r="78" spans="1:7" ht="15.75">
      <c r="A78" s="15"/>
      <c r="B78" s="30">
        <v>75</v>
      </c>
      <c r="C78" s="102" t="s">
        <v>181</v>
      </c>
      <c r="D78" s="103" t="s">
        <v>55</v>
      </c>
      <c r="E78" s="104">
        <v>37060</v>
      </c>
      <c r="F78" s="118" t="s">
        <v>39</v>
      </c>
      <c r="G78" s="10">
        <v>75</v>
      </c>
    </row>
    <row r="79" spans="1:7" ht="15.75">
      <c r="A79" s="1">
        <v>19</v>
      </c>
      <c r="B79" s="30">
        <v>76</v>
      </c>
      <c r="C79" s="133" t="s">
        <v>101</v>
      </c>
      <c r="D79" s="136" t="s">
        <v>102</v>
      </c>
      <c r="E79" s="144">
        <v>37237</v>
      </c>
      <c r="F79" s="62" t="s">
        <v>34</v>
      </c>
      <c r="G79" s="10">
        <v>76</v>
      </c>
    </row>
    <row r="80" spans="1:7" ht="15.75">
      <c r="A80" s="1"/>
      <c r="B80" s="30">
        <v>77</v>
      </c>
      <c r="C80" s="107" t="s">
        <v>67</v>
      </c>
      <c r="D80" s="103" t="s">
        <v>0</v>
      </c>
      <c r="E80" s="104">
        <v>37178</v>
      </c>
      <c r="F80" s="62" t="s">
        <v>36</v>
      </c>
      <c r="G80" s="10">
        <v>77</v>
      </c>
    </row>
    <row r="81" spans="1:7" ht="15.75">
      <c r="A81" s="1"/>
      <c r="B81" s="30">
        <v>78</v>
      </c>
      <c r="C81" s="107" t="s">
        <v>182</v>
      </c>
      <c r="D81" s="106" t="s">
        <v>183</v>
      </c>
      <c r="E81" s="104">
        <v>36848</v>
      </c>
      <c r="F81" s="118" t="s">
        <v>39</v>
      </c>
      <c r="G81" s="10">
        <v>78</v>
      </c>
    </row>
    <row r="82" spans="1:7" ht="15.75">
      <c r="A82" s="1"/>
      <c r="B82" s="30">
        <v>79</v>
      </c>
      <c r="C82" s="123" t="s">
        <v>22</v>
      </c>
      <c r="D82" s="136" t="s">
        <v>35</v>
      </c>
      <c r="E82" s="144">
        <v>37061</v>
      </c>
      <c r="F82" s="62" t="s">
        <v>34</v>
      </c>
      <c r="G82" s="10">
        <v>79</v>
      </c>
    </row>
    <row r="83" spans="1:7" ht="15.75">
      <c r="A83" s="1"/>
      <c r="B83" s="30">
        <v>80</v>
      </c>
      <c r="C83" s="102" t="s">
        <v>135</v>
      </c>
      <c r="D83" s="103" t="s">
        <v>0</v>
      </c>
      <c r="E83" s="104">
        <v>36959</v>
      </c>
      <c r="F83" s="87" t="s">
        <v>36</v>
      </c>
      <c r="G83" s="10">
        <v>80</v>
      </c>
    </row>
    <row r="84" spans="1:7" ht="15.75">
      <c r="A84" s="1"/>
      <c r="B84" s="30">
        <v>81</v>
      </c>
      <c r="C84" s="115" t="s">
        <v>164</v>
      </c>
      <c r="D84" s="153" t="s">
        <v>165</v>
      </c>
      <c r="E84" s="104">
        <v>37212</v>
      </c>
      <c r="F84" s="118" t="s">
        <v>39</v>
      </c>
      <c r="G84" s="10">
        <v>81</v>
      </c>
    </row>
    <row r="85" spans="1:7" ht="15.75">
      <c r="A85" s="1"/>
      <c r="B85" s="30">
        <v>82</v>
      </c>
      <c r="C85" s="130" t="s">
        <v>103</v>
      </c>
      <c r="D85" s="142" t="s">
        <v>63</v>
      </c>
      <c r="E85" s="148">
        <v>37095</v>
      </c>
      <c r="F85" s="62" t="s">
        <v>34</v>
      </c>
      <c r="G85" s="10">
        <v>82</v>
      </c>
    </row>
    <row r="86" spans="1:7" ht="15.75">
      <c r="A86" s="1"/>
      <c r="B86" s="30">
        <v>83</v>
      </c>
      <c r="C86" s="102" t="s">
        <v>128</v>
      </c>
      <c r="D86" s="110" t="s">
        <v>0</v>
      </c>
      <c r="E86" s="104">
        <v>37064</v>
      </c>
      <c r="F86" s="62" t="s">
        <v>36</v>
      </c>
      <c r="G86" s="10">
        <v>83</v>
      </c>
    </row>
    <row r="87" spans="1:7" ht="15.75">
      <c r="A87" s="1"/>
      <c r="B87" s="30">
        <v>84</v>
      </c>
      <c r="C87" s="105" t="s">
        <v>208</v>
      </c>
      <c r="D87" s="119" t="s">
        <v>209</v>
      </c>
      <c r="E87" s="111">
        <v>36977</v>
      </c>
      <c r="F87" s="118" t="s">
        <v>39</v>
      </c>
      <c r="G87" s="10">
        <v>84</v>
      </c>
    </row>
    <row r="88" spans="1:7" ht="15.75">
      <c r="A88" s="1"/>
      <c r="B88" s="30">
        <v>85</v>
      </c>
      <c r="C88" s="125" t="s">
        <v>104</v>
      </c>
      <c r="D88" s="138" t="s">
        <v>105</v>
      </c>
      <c r="E88" s="144">
        <v>37147</v>
      </c>
      <c r="F88" s="62" t="s">
        <v>34</v>
      </c>
      <c r="G88" s="10">
        <v>85</v>
      </c>
    </row>
    <row r="89" spans="1:7" ht="15.75">
      <c r="A89" s="1"/>
      <c r="B89" s="30">
        <v>86</v>
      </c>
      <c r="C89" s="107" t="s">
        <v>136</v>
      </c>
      <c r="D89" s="110" t="s">
        <v>137</v>
      </c>
      <c r="E89" s="104">
        <v>36402</v>
      </c>
      <c r="F89" s="87" t="s">
        <v>36</v>
      </c>
      <c r="G89" s="10">
        <v>86</v>
      </c>
    </row>
    <row r="90" spans="1:7" ht="15.75">
      <c r="A90" s="1"/>
      <c r="B90" s="30">
        <v>87</v>
      </c>
      <c r="C90" s="115" t="s">
        <v>22</v>
      </c>
      <c r="D90" s="106" t="s">
        <v>156</v>
      </c>
      <c r="E90" s="104">
        <v>37113</v>
      </c>
      <c r="F90" s="118" t="s">
        <v>39</v>
      </c>
      <c r="G90" s="10">
        <v>87</v>
      </c>
    </row>
    <row r="91" spans="1:7" ht="15.75">
      <c r="A91" s="1"/>
      <c r="B91" s="30">
        <v>88</v>
      </c>
      <c r="C91" s="125" t="s">
        <v>106</v>
      </c>
      <c r="D91" s="138" t="s">
        <v>32</v>
      </c>
      <c r="E91" s="145">
        <v>36343</v>
      </c>
      <c r="F91" s="62" t="s">
        <v>34</v>
      </c>
      <c r="G91" s="10">
        <v>88</v>
      </c>
    </row>
    <row r="92" spans="1:7" ht="15.75">
      <c r="A92" s="1"/>
      <c r="B92" s="30">
        <v>89</v>
      </c>
      <c r="C92" s="107" t="s">
        <v>22</v>
      </c>
      <c r="D92" s="110" t="s">
        <v>137</v>
      </c>
      <c r="E92" s="111">
        <v>37089</v>
      </c>
      <c r="F92" s="87" t="s">
        <v>36</v>
      </c>
      <c r="G92" s="10">
        <v>89</v>
      </c>
    </row>
    <row r="93" spans="1:7" ht="15.75">
      <c r="A93" s="1"/>
      <c r="B93" s="30">
        <v>90</v>
      </c>
      <c r="C93" s="105" t="s">
        <v>155</v>
      </c>
      <c r="D93" s="155" t="s">
        <v>156</v>
      </c>
      <c r="E93" s="111">
        <v>36605</v>
      </c>
      <c r="F93" s="118" t="s">
        <v>39</v>
      </c>
      <c r="G93" s="10">
        <v>90</v>
      </c>
    </row>
    <row r="94" spans="1:7" ht="15.75">
      <c r="A94" s="1"/>
      <c r="B94" s="30">
        <v>91</v>
      </c>
      <c r="C94" s="125" t="s">
        <v>22</v>
      </c>
      <c r="D94" s="138" t="s">
        <v>0</v>
      </c>
      <c r="E94" s="145">
        <v>36624</v>
      </c>
      <c r="F94" s="62" t="s">
        <v>34</v>
      </c>
      <c r="G94" s="10">
        <v>91</v>
      </c>
    </row>
    <row r="95" spans="1:7" ht="15.75">
      <c r="A95" s="1"/>
      <c r="B95" s="30">
        <v>92</v>
      </c>
      <c r="C95" s="107" t="s">
        <v>22</v>
      </c>
      <c r="D95" s="110" t="s">
        <v>31</v>
      </c>
      <c r="E95" s="111">
        <v>36939</v>
      </c>
      <c r="F95" s="87" t="s">
        <v>36</v>
      </c>
      <c r="G95" s="10">
        <v>92</v>
      </c>
    </row>
    <row r="96" spans="1:7" ht="15.75">
      <c r="A96" s="1"/>
      <c r="B96" s="30">
        <v>93</v>
      </c>
      <c r="C96" s="105" t="s">
        <v>184</v>
      </c>
      <c r="D96" s="119" t="s">
        <v>185</v>
      </c>
      <c r="E96" s="111">
        <v>37172</v>
      </c>
      <c r="F96" s="118" t="s">
        <v>39</v>
      </c>
      <c r="G96" s="10">
        <v>93</v>
      </c>
    </row>
    <row r="97" spans="1:7" ht="15.75">
      <c r="A97" s="1"/>
      <c r="B97" s="30">
        <v>94</v>
      </c>
      <c r="C97" s="125" t="s">
        <v>104</v>
      </c>
      <c r="D97" s="138" t="s">
        <v>57</v>
      </c>
      <c r="E97" s="145">
        <v>37041</v>
      </c>
      <c r="F97" s="62" t="s">
        <v>34</v>
      </c>
      <c r="G97" s="10">
        <v>94</v>
      </c>
    </row>
    <row r="98" spans="1:7" ht="15.75">
      <c r="A98" s="1"/>
      <c r="B98" s="30">
        <v>95</v>
      </c>
      <c r="C98" s="88" t="s">
        <v>138</v>
      </c>
      <c r="D98" s="84" t="s">
        <v>31</v>
      </c>
      <c r="E98" s="61">
        <v>37066</v>
      </c>
      <c r="F98" s="87" t="s">
        <v>36</v>
      </c>
      <c r="G98" s="10">
        <v>95</v>
      </c>
    </row>
    <row r="99" spans="1:7" ht="15.75">
      <c r="A99" s="1"/>
      <c r="B99" s="30">
        <v>96</v>
      </c>
      <c r="C99" s="105" t="s">
        <v>186</v>
      </c>
      <c r="D99" s="119" t="s">
        <v>185</v>
      </c>
      <c r="E99" s="114">
        <v>36935</v>
      </c>
      <c r="F99" s="118" t="s">
        <v>39</v>
      </c>
      <c r="G99" s="10">
        <v>96</v>
      </c>
    </row>
    <row r="100" spans="1:7" ht="15.75">
      <c r="A100" s="1"/>
      <c r="B100" s="30">
        <v>97</v>
      </c>
      <c r="C100" s="161" t="s">
        <v>22</v>
      </c>
      <c r="D100" s="71" t="s">
        <v>37</v>
      </c>
      <c r="E100" s="64">
        <v>37174</v>
      </c>
      <c r="F100" s="62" t="s">
        <v>34</v>
      </c>
      <c r="G100" s="10">
        <v>97</v>
      </c>
    </row>
    <row r="101" spans="1:7" ht="15.75">
      <c r="A101" s="1"/>
      <c r="B101" s="30">
        <v>98</v>
      </c>
      <c r="C101" s="88" t="s">
        <v>140</v>
      </c>
      <c r="D101" s="84" t="s">
        <v>141</v>
      </c>
      <c r="E101" s="61">
        <v>36934</v>
      </c>
      <c r="F101" s="62" t="s">
        <v>36</v>
      </c>
      <c r="G101" s="10">
        <v>98</v>
      </c>
    </row>
    <row r="102" spans="1:7" ht="15.75">
      <c r="A102" s="15"/>
      <c r="B102" s="30">
        <v>99</v>
      </c>
      <c r="C102" s="102" t="s">
        <v>157</v>
      </c>
      <c r="D102" s="154" t="s">
        <v>158</v>
      </c>
      <c r="E102" s="104">
        <v>37098</v>
      </c>
      <c r="F102" s="116" t="s">
        <v>39</v>
      </c>
      <c r="G102" s="10">
        <v>99</v>
      </c>
    </row>
    <row r="103" spans="1:7" ht="15.75">
      <c r="A103" s="1"/>
      <c r="B103" s="30">
        <v>100</v>
      </c>
      <c r="C103" s="156" t="s">
        <v>22</v>
      </c>
      <c r="D103" s="158" t="s">
        <v>111</v>
      </c>
      <c r="E103" s="160">
        <v>37043</v>
      </c>
      <c r="F103" s="150" t="s">
        <v>34</v>
      </c>
      <c r="G103" s="10">
        <v>100</v>
      </c>
    </row>
    <row r="104" spans="1:7" ht="15.75">
      <c r="A104" s="14"/>
      <c r="B104" s="30">
        <v>101</v>
      </c>
      <c r="C104" s="112" t="s">
        <v>142</v>
      </c>
      <c r="D104" s="108" t="s">
        <v>143</v>
      </c>
      <c r="E104" s="109">
        <v>35480</v>
      </c>
      <c r="F104" s="150" t="s">
        <v>36</v>
      </c>
      <c r="G104" s="10">
        <v>101</v>
      </c>
    </row>
    <row r="105" spans="2:7" ht="15.75">
      <c r="B105" s="30">
        <v>102</v>
      </c>
      <c r="C105" s="115" t="s">
        <v>187</v>
      </c>
      <c r="D105" s="106" t="s">
        <v>27</v>
      </c>
      <c r="E105" s="104">
        <v>37039</v>
      </c>
      <c r="F105" s="116" t="s">
        <v>39</v>
      </c>
      <c r="G105" s="10">
        <v>102</v>
      </c>
    </row>
    <row r="106" spans="1:7" ht="15.75">
      <c r="A106" s="1"/>
      <c r="B106" s="30">
        <v>103</v>
      </c>
      <c r="C106" s="132" t="s">
        <v>109</v>
      </c>
      <c r="D106" s="89" t="s">
        <v>38</v>
      </c>
      <c r="E106" s="90">
        <v>36787</v>
      </c>
      <c r="F106" s="152" t="s">
        <v>34</v>
      </c>
      <c r="G106" s="10">
        <v>103</v>
      </c>
    </row>
    <row r="107" spans="1:7" ht="15.75">
      <c r="A107" s="1"/>
      <c r="B107" s="30">
        <v>104</v>
      </c>
      <c r="C107" s="129" t="s">
        <v>144</v>
      </c>
      <c r="D107" s="141" t="s">
        <v>145</v>
      </c>
      <c r="E107" s="159">
        <v>37122</v>
      </c>
      <c r="F107" s="87" t="s">
        <v>36</v>
      </c>
      <c r="G107" s="10">
        <v>104</v>
      </c>
    </row>
    <row r="108" spans="1:7" ht="15.75">
      <c r="A108" s="15"/>
      <c r="B108" s="30">
        <v>105</v>
      </c>
      <c r="C108" s="127" t="s">
        <v>25</v>
      </c>
      <c r="D108" s="140" t="s">
        <v>27</v>
      </c>
      <c r="E108" s="117">
        <v>37198</v>
      </c>
      <c r="F108" s="118" t="s">
        <v>39</v>
      </c>
      <c r="G108" s="10">
        <v>105</v>
      </c>
    </row>
    <row r="109" spans="1:7" ht="15.75">
      <c r="A109" s="1"/>
      <c r="B109" s="30">
        <v>106</v>
      </c>
      <c r="C109" s="63" t="s">
        <v>110</v>
      </c>
      <c r="D109" s="69" t="s">
        <v>38</v>
      </c>
      <c r="E109" s="149">
        <v>36808</v>
      </c>
      <c r="F109" s="62" t="s">
        <v>34</v>
      </c>
      <c r="G109" s="10">
        <v>106</v>
      </c>
    </row>
    <row r="110" spans="1:7" ht="15.75">
      <c r="A110" s="1"/>
      <c r="B110" s="30">
        <v>107</v>
      </c>
      <c r="C110" s="129" t="s">
        <v>22</v>
      </c>
      <c r="D110" s="141" t="s">
        <v>145</v>
      </c>
      <c r="E110" s="147">
        <v>36533</v>
      </c>
      <c r="F110" s="152" t="s">
        <v>36</v>
      </c>
      <c r="G110" s="10">
        <v>107</v>
      </c>
    </row>
    <row r="111" spans="1:7" ht="15.75">
      <c r="A111" s="1"/>
      <c r="B111" s="30">
        <v>108</v>
      </c>
      <c r="C111" s="115" t="s">
        <v>25</v>
      </c>
      <c r="D111" s="106" t="s">
        <v>27</v>
      </c>
      <c r="E111" s="104">
        <v>37071</v>
      </c>
      <c r="F111" s="116" t="s">
        <v>39</v>
      </c>
      <c r="G111" s="10">
        <v>108</v>
      </c>
    </row>
    <row r="112" spans="1:7" ht="15.75">
      <c r="A112" s="1"/>
      <c r="B112" s="30">
        <v>109</v>
      </c>
      <c r="C112" s="123" t="s">
        <v>107</v>
      </c>
      <c r="D112" s="136" t="s">
        <v>108</v>
      </c>
      <c r="E112" s="144">
        <v>36931</v>
      </c>
      <c r="F112" s="150" t="s">
        <v>34</v>
      </c>
      <c r="G112" s="10">
        <v>109</v>
      </c>
    </row>
    <row r="113" spans="1:7" ht="15.75">
      <c r="A113" s="1"/>
      <c r="B113" s="30">
        <v>110</v>
      </c>
      <c r="C113" s="112" t="s">
        <v>22</v>
      </c>
      <c r="D113" s="108" t="s">
        <v>145</v>
      </c>
      <c r="E113" s="109">
        <v>37176</v>
      </c>
      <c r="F113" s="150" t="s">
        <v>36</v>
      </c>
      <c r="G113" s="10">
        <v>110</v>
      </c>
    </row>
    <row r="114" spans="1:7" ht="15.75">
      <c r="A114" s="1"/>
      <c r="B114" s="30">
        <v>111</v>
      </c>
      <c r="C114" s="115" t="s">
        <v>188</v>
      </c>
      <c r="D114" s="106" t="s">
        <v>189</v>
      </c>
      <c r="E114" s="104">
        <v>36911</v>
      </c>
      <c r="F114" s="116" t="s">
        <v>39</v>
      </c>
      <c r="G114" s="10">
        <v>111</v>
      </c>
    </row>
    <row r="115" spans="1:7" ht="15.75">
      <c r="A115" s="1"/>
      <c r="B115" s="30">
        <v>112</v>
      </c>
      <c r="C115" s="123" t="s">
        <v>20</v>
      </c>
      <c r="D115" s="136" t="s">
        <v>113</v>
      </c>
      <c r="E115" s="144">
        <v>37216</v>
      </c>
      <c r="F115" s="150" t="s">
        <v>34</v>
      </c>
      <c r="G115" s="10">
        <v>112</v>
      </c>
    </row>
    <row r="116" spans="1:7" ht="15.75">
      <c r="A116" s="1"/>
      <c r="B116" s="30">
        <v>113</v>
      </c>
      <c r="C116" s="107" t="s">
        <v>58</v>
      </c>
      <c r="D116" s="110" t="s">
        <v>145</v>
      </c>
      <c r="E116" s="111">
        <v>36909</v>
      </c>
      <c r="F116" s="151" t="s">
        <v>36</v>
      </c>
      <c r="G116" s="10">
        <v>113</v>
      </c>
    </row>
    <row r="117" spans="1:7" ht="15.75">
      <c r="A117" s="1"/>
      <c r="B117" s="30">
        <v>114</v>
      </c>
      <c r="C117" s="105" t="s">
        <v>188</v>
      </c>
      <c r="D117" s="106" t="s">
        <v>139</v>
      </c>
      <c r="E117" s="104">
        <v>36897</v>
      </c>
      <c r="F117" s="116" t="s">
        <v>39</v>
      </c>
      <c r="G117" s="10">
        <v>114</v>
      </c>
    </row>
    <row r="118" spans="1:7" ht="15.75">
      <c r="A118" s="1"/>
      <c r="B118" s="30">
        <v>115</v>
      </c>
      <c r="C118" s="157" t="s">
        <v>110</v>
      </c>
      <c r="D118" s="138" t="s">
        <v>1</v>
      </c>
      <c r="E118" s="145">
        <v>37218</v>
      </c>
      <c r="F118" s="151" t="s">
        <v>34</v>
      </c>
      <c r="G118" s="10">
        <v>115</v>
      </c>
    </row>
    <row r="119" spans="1:7" ht="15.75">
      <c r="A119" s="1"/>
      <c r="B119" s="30">
        <v>116</v>
      </c>
      <c r="C119" s="107" t="s">
        <v>146</v>
      </c>
      <c r="D119" s="110" t="s">
        <v>28</v>
      </c>
      <c r="E119" s="111">
        <v>36908</v>
      </c>
      <c r="F119" s="151" t="s">
        <v>36</v>
      </c>
      <c r="G119" s="10">
        <v>116</v>
      </c>
    </row>
    <row r="120" spans="1:7" ht="15.75">
      <c r="A120" s="1"/>
      <c r="B120" s="30">
        <v>117</v>
      </c>
      <c r="C120" s="107" t="s">
        <v>210</v>
      </c>
      <c r="D120" s="110" t="s">
        <v>211</v>
      </c>
      <c r="E120" s="111">
        <v>37040</v>
      </c>
      <c r="F120" s="120" t="s">
        <v>39</v>
      </c>
      <c r="G120" s="10">
        <v>117</v>
      </c>
    </row>
    <row r="121" spans="1:7" ht="15.75">
      <c r="A121" s="1"/>
      <c r="B121" s="30">
        <v>118</v>
      </c>
      <c r="C121" s="128" t="s">
        <v>120</v>
      </c>
      <c r="D121" s="134" t="s">
        <v>69</v>
      </c>
      <c r="E121" s="146">
        <v>35606</v>
      </c>
      <c r="F121" s="151" t="s">
        <v>34</v>
      </c>
      <c r="G121" s="10">
        <v>118</v>
      </c>
    </row>
    <row r="122" spans="1:7" ht="15.75">
      <c r="A122" s="1"/>
      <c r="B122" s="30">
        <v>119</v>
      </c>
      <c r="C122" s="107" t="s">
        <v>147</v>
      </c>
      <c r="D122" s="110" t="s">
        <v>1</v>
      </c>
      <c r="E122" s="111">
        <v>37110</v>
      </c>
      <c r="F122" s="151" t="s">
        <v>36</v>
      </c>
      <c r="G122" s="10">
        <v>119</v>
      </c>
    </row>
    <row r="123" spans="1:7" ht="15.75">
      <c r="A123" s="1"/>
      <c r="B123" s="30">
        <v>120</v>
      </c>
      <c r="C123" s="105" t="s">
        <v>188</v>
      </c>
      <c r="D123" s="110" t="s">
        <v>212</v>
      </c>
      <c r="E123" s="111">
        <v>37159</v>
      </c>
      <c r="F123" s="120" t="s">
        <v>39</v>
      </c>
      <c r="G123" s="10">
        <v>120</v>
      </c>
    </row>
    <row r="124" spans="1:7" ht="15.75">
      <c r="A124" s="1">
        <v>21</v>
      </c>
      <c r="B124" s="30">
        <v>121</v>
      </c>
      <c r="C124" s="128" t="s">
        <v>25</v>
      </c>
      <c r="D124" s="134" t="s">
        <v>112</v>
      </c>
      <c r="E124" s="146">
        <v>37036</v>
      </c>
      <c r="F124" s="151" t="s">
        <v>34</v>
      </c>
      <c r="G124" s="10">
        <v>121</v>
      </c>
    </row>
    <row r="125" spans="1:7" ht="15.75">
      <c r="A125" s="1"/>
      <c r="B125" s="30">
        <v>122</v>
      </c>
      <c r="C125" s="107" t="s">
        <v>25</v>
      </c>
      <c r="D125" s="110" t="s">
        <v>1</v>
      </c>
      <c r="E125" s="111">
        <v>37251</v>
      </c>
      <c r="F125" s="151" t="s">
        <v>36</v>
      </c>
      <c r="G125" s="10">
        <v>122</v>
      </c>
    </row>
    <row r="126" spans="1:7" ht="15.75">
      <c r="A126" s="1"/>
      <c r="B126" s="30">
        <v>123</v>
      </c>
      <c r="C126" s="105" t="s">
        <v>25</v>
      </c>
      <c r="D126" s="110" t="s">
        <v>28</v>
      </c>
      <c r="E126" s="111">
        <v>36283</v>
      </c>
      <c r="F126" s="120" t="s">
        <v>39</v>
      </c>
      <c r="G126" s="10">
        <v>123</v>
      </c>
    </row>
    <row r="127" spans="1:7" ht="15.75">
      <c r="A127" s="1"/>
      <c r="B127" s="30">
        <v>124</v>
      </c>
      <c r="C127" s="126" t="s">
        <v>22</v>
      </c>
      <c r="D127" s="136" t="s">
        <v>51</v>
      </c>
      <c r="E127" s="144">
        <v>37152</v>
      </c>
      <c r="F127" s="150" t="s">
        <v>34</v>
      </c>
      <c r="G127" s="10">
        <v>124</v>
      </c>
    </row>
    <row r="128" spans="1:7" ht="15.75">
      <c r="A128" s="1"/>
      <c r="B128" s="30">
        <v>125</v>
      </c>
      <c r="C128" s="107" t="s">
        <v>152</v>
      </c>
      <c r="D128" s="139" t="s">
        <v>1</v>
      </c>
      <c r="E128" s="111"/>
      <c r="F128" s="151" t="s">
        <v>36</v>
      </c>
      <c r="G128" s="10">
        <v>125</v>
      </c>
    </row>
    <row r="129" spans="1:7" ht="15.75">
      <c r="A129" s="1"/>
      <c r="B129" s="30">
        <v>126</v>
      </c>
      <c r="C129" s="107" t="s">
        <v>25</v>
      </c>
      <c r="D129" s="110" t="s">
        <v>190</v>
      </c>
      <c r="E129" s="111">
        <v>37125</v>
      </c>
      <c r="F129" s="120" t="s">
        <v>39</v>
      </c>
      <c r="G129" s="10">
        <v>126</v>
      </c>
    </row>
    <row r="130" spans="1:7" ht="15.75">
      <c r="A130" s="1"/>
      <c r="B130" s="30">
        <v>127</v>
      </c>
      <c r="C130" s="125" t="s">
        <v>118</v>
      </c>
      <c r="D130" s="138" t="s">
        <v>51</v>
      </c>
      <c r="E130" s="145">
        <v>37194</v>
      </c>
      <c r="F130" s="151" t="s">
        <v>34</v>
      </c>
      <c r="G130" s="10">
        <v>127</v>
      </c>
    </row>
    <row r="131" spans="1:7" ht="15.75">
      <c r="A131" s="1"/>
      <c r="B131" s="30">
        <v>128</v>
      </c>
      <c r="C131" s="107" t="s">
        <v>67</v>
      </c>
      <c r="D131" s="110" t="s">
        <v>74</v>
      </c>
      <c r="E131" s="111">
        <v>36985</v>
      </c>
      <c r="F131" s="151" t="s">
        <v>36</v>
      </c>
      <c r="G131" s="10">
        <v>128</v>
      </c>
    </row>
    <row r="132" spans="1:7" ht="15.75">
      <c r="A132" s="1"/>
      <c r="B132" s="30">
        <v>129</v>
      </c>
      <c r="C132" s="107" t="s">
        <v>191</v>
      </c>
      <c r="D132" s="110" t="s">
        <v>37</v>
      </c>
      <c r="E132" s="111">
        <v>37081</v>
      </c>
      <c r="F132" s="120" t="s">
        <v>39</v>
      </c>
      <c r="G132" s="10">
        <v>129</v>
      </c>
    </row>
    <row r="133" spans="1:7" ht="15.75">
      <c r="A133" s="1"/>
      <c r="B133" s="30">
        <v>130</v>
      </c>
      <c r="C133" s="125" t="s">
        <v>119</v>
      </c>
      <c r="D133" s="138" t="s">
        <v>51</v>
      </c>
      <c r="E133" s="145">
        <v>37180</v>
      </c>
      <c r="F133" s="151" t="s">
        <v>34</v>
      </c>
      <c r="G133" s="10">
        <v>130</v>
      </c>
    </row>
    <row r="134" spans="1:7" ht="15.75">
      <c r="A134" s="14"/>
      <c r="B134" s="30">
        <v>131</v>
      </c>
      <c r="C134" s="105" t="s">
        <v>22</v>
      </c>
      <c r="D134" s="110" t="s">
        <v>74</v>
      </c>
      <c r="E134" s="111">
        <v>36732</v>
      </c>
      <c r="F134" s="151" t="s">
        <v>36</v>
      </c>
      <c r="G134" s="10">
        <v>131</v>
      </c>
    </row>
    <row r="135" spans="1:7" ht="15.75">
      <c r="A135" s="14"/>
      <c r="B135" s="30">
        <v>132</v>
      </c>
      <c r="C135" s="121" t="s">
        <v>192</v>
      </c>
      <c r="D135" s="134" t="s">
        <v>193</v>
      </c>
      <c r="E135" s="111">
        <v>35956</v>
      </c>
      <c r="F135" s="120" t="s">
        <v>39</v>
      </c>
      <c r="G135" s="10">
        <v>132</v>
      </c>
    </row>
    <row r="136" spans="1:7" ht="15.75">
      <c r="A136" s="14"/>
      <c r="B136" s="30">
        <v>133</v>
      </c>
      <c r="C136" s="125" t="s">
        <v>116</v>
      </c>
      <c r="D136" s="138" t="s">
        <v>70</v>
      </c>
      <c r="E136" s="145">
        <v>36939</v>
      </c>
      <c r="F136" s="151" t="s">
        <v>34</v>
      </c>
      <c r="G136" s="10">
        <v>133</v>
      </c>
    </row>
    <row r="137" spans="1:7" ht="15.75">
      <c r="A137" s="1"/>
      <c r="B137" s="30">
        <v>134</v>
      </c>
      <c r="C137" s="107" t="s">
        <v>148</v>
      </c>
      <c r="D137" s="139" t="s">
        <v>74</v>
      </c>
      <c r="E137" s="111">
        <v>36640</v>
      </c>
      <c r="F137" s="151" t="s">
        <v>36</v>
      </c>
      <c r="G137" s="10">
        <v>134</v>
      </c>
    </row>
    <row r="138" spans="1:7" ht="15.75">
      <c r="A138" s="1"/>
      <c r="B138" s="30">
        <v>135</v>
      </c>
      <c r="C138" s="121" t="s">
        <v>83</v>
      </c>
      <c r="D138" s="134" t="s">
        <v>166</v>
      </c>
      <c r="E138" s="111">
        <v>36922</v>
      </c>
      <c r="F138" s="120" t="s">
        <v>39</v>
      </c>
      <c r="G138" s="10">
        <v>135</v>
      </c>
    </row>
    <row r="139" spans="1:10" ht="15.75">
      <c r="A139" s="1"/>
      <c r="B139" s="30">
        <v>136</v>
      </c>
      <c r="C139" s="128" t="s">
        <v>64</v>
      </c>
      <c r="D139" s="134" t="s">
        <v>70</v>
      </c>
      <c r="E139" s="146">
        <v>37106</v>
      </c>
      <c r="F139" s="151" t="s">
        <v>34</v>
      </c>
      <c r="G139" s="10">
        <v>136</v>
      </c>
      <c r="J139">
        <v>38</v>
      </c>
    </row>
    <row r="140" spans="1:10" ht="15.75">
      <c r="A140" s="1"/>
      <c r="B140" s="30">
        <v>137</v>
      </c>
      <c r="C140" s="107" t="s">
        <v>149</v>
      </c>
      <c r="D140" s="110" t="s">
        <v>70</v>
      </c>
      <c r="E140" s="111">
        <v>37182</v>
      </c>
      <c r="F140" s="151" t="s">
        <v>36</v>
      </c>
      <c r="G140" s="10">
        <v>137</v>
      </c>
      <c r="J140">
        <v>38</v>
      </c>
    </row>
    <row r="141" spans="1:10" ht="15.75">
      <c r="A141" s="1"/>
      <c r="B141" s="30">
        <v>138</v>
      </c>
      <c r="C141" s="122" t="s">
        <v>117</v>
      </c>
      <c r="D141" s="135" t="s">
        <v>70</v>
      </c>
      <c r="E141" s="143">
        <v>36888</v>
      </c>
      <c r="F141" s="62" t="s">
        <v>34</v>
      </c>
      <c r="G141" s="10">
        <v>139</v>
      </c>
      <c r="J141">
        <v>38</v>
      </c>
    </row>
    <row r="142" spans="1:10" ht="15.75">
      <c r="A142" s="1"/>
      <c r="B142" s="30">
        <v>139</v>
      </c>
      <c r="C142" s="162" t="s">
        <v>213</v>
      </c>
      <c r="D142" s="166" t="s">
        <v>214</v>
      </c>
      <c r="E142" s="33">
        <v>37123</v>
      </c>
      <c r="F142" t="s">
        <v>39</v>
      </c>
      <c r="G142" s="10">
        <v>138</v>
      </c>
      <c r="J142">
        <v>38</v>
      </c>
    </row>
    <row r="143" spans="1:7" ht="15.75">
      <c r="A143" s="1"/>
      <c r="B143" s="30">
        <v>140</v>
      </c>
      <c r="C143" s="88" t="s">
        <v>150</v>
      </c>
      <c r="D143" s="84" t="s">
        <v>70</v>
      </c>
      <c r="E143" s="61">
        <v>37058</v>
      </c>
      <c r="F143" s="152" t="s">
        <v>36</v>
      </c>
      <c r="G143" s="10">
        <v>140</v>
      </c>
    </row>
    <row r="144" spans="1:7" ht="15.75">
      <c r="A144" s="1"/>
      <c r="B144" s="30">
        <v>141</v>
      </c>
      <c r="C144" s="63" t="s">
        <v>114</v>
      </c>
      <c r="D144" s="69" t="s">
        <v>115</v>
      </c>
      <c r="E144" s="64">
        <v>37167</v>
      </c>
      <c r="F144" s="152" t="s">
        <v>34</v>
      </c>
      <c r="G144" s="10">
        <v>142</v>
      </c>
    </row>
    <row r="145" spans="1:7" ht="15.75">
      <c r="A145" s="1"/>
      <c r="B145" s="30">
        <v>142</v>
      </c>
      <c r="C145" s="88" t="s">
        <v>68</v>
      </c>
      <c r="D145" s="84" t="s">
        <v>70</v>
      </c>
      <c r="E145" s="61"/>
      <c r="F145" s="152" t="s">
        <v>36</v>
      </c>
      <c r="G145" s="10">
        <v>143</v>
      </c>
    </row>
    <row r="146" spans="1:10" ht="15.75">
      <c r="A146" s="15"/>
      <c r="B146" s="30">
        <v>143</v>
      </c>
      <c r="C146" s="164" t="s">
        <v>194</v>
      </c>
      <c r="D146" s="168" t="s">
        <v>1</v>
      </c>
      <c r="E146" s="169">
        <v>37210</v>
      </c>
      <c r="F146" s="170" t="s">
        <v>39</v>
      </c>
      <c r="G146" s="10">
        <v>141</v>
      </c>
      <c r="J146">
        <f>SUM(J139:J145)</f>
        <v>152</v>
      </c>
    </row>
    <row r="147" spans="1:7" ht="15.75">
      <c r="A147" s="1"/>
      <c r="B147" s="30">
        <v>144</v>
      </c>
      <c r="C147" s="163" t="s">
        <v>22</v>
      </c>
      <c r="D147" s="167" t="s">
        <v>29</v>
      </c>
      <c r="E147" s="143">
        <v>37091</v>
      </c>
      <c r="F147" s="87" t="s">
        <v>34</v>
      </c>
      <c r="G147" s="10">
        <v>145</v>
      </c>
    </row>
    <row r="148" spans="1:7" ht="15.75">
      <c r="A148" s="14"/>
      <c r="B148" s="30">
        <v>145</v>
      </c>
      <c r="C148" s="165" t="s">
        <v>22</v>
      </c>
      <c r="D148" s="165" t="s">
        <v>151</v>
      </c>
      <c r="E148" s="118">
        <v>37111</v>
      </c>
      <c r="F148" s="87" t="s">
        <v>36</v>
      </c>
      <c r="G148" s="10">
        <v>146</v>
      </c>
    </row>
    <row r="149" spans="1:7" ht="15.75">
      <c r="A149" s="1"/>
      <c r="B149" s="30">
        <v>146</v>
      </c>
      <c r="C149" s="32" t="s">
        <v>195</v>
      </c>
      <c r="D149" s="32" t="s">
        <v>1</v>
      </c>
      <c r="E149" s="33">
        <v>37110</v>
      </c>
      <c r="F149" t="s">
        <v>39</v>
      </c>
      <c r="G149" s="10">
        <v>144</v>
      </c>
    </row>
    <row r="150" spans="1:7" ht="15.75">
      <c r="A150" s="1"/>
      <c r="B150" s="30">
        <v>147</v>
      </c>
      <c r="C150" s="83" t="s">
        <v>20</v>
      </c>
      <c r="D150" s="85" t="s">
        <v>1</v>
      </c>
      <c r="E150" s="72">
        <v>37014</v>
      </c>
      <c r="F150" s="62" t="s">
        <v>39</v>
      </c>
      <c r="G150" s="10">
        <v>147</v>
      </c>
    </row>
    <row r="151" spans="1:7" ht="15.75">
      <c r="A151" s="1"/>
      <c r="B151" s="30">
        <v>148</v>
      </c>
      <c r="C151" s="83" t="s">
        <v>196</v>
      </c>
      <c r="D151" s="85" t="s">
        <v>1</v>
      </c>
      <c r="E151" s="72">
        <v>37129</v>
      </c>
      <c r="F151" s="62" t="s">
        <v>39</v>
      </c>
      <c r="G151" s="10">
        <v>150</v>
      </c>
    </row>
    <row r="152" spans="1:7" ht="15.75">
      <c r="A152" s="1"/>
      <c r="B152" s="30">
        <v>149</v>
      </c>
      <c r="C152" s="83" t="s">
        <v>197</v>
      </c>
      <c r="D152" s="85" t="s">
        <v>198</v>
      </c>
      <c r="E152" s="72">
        <v>36902</v>
      </c>
      <c r="F152" s="62" t="s">
        <v>39</v>
      </c>
      <c r="G152" s="10">
        <v>153</v>
      </c>
    </row>
    <row r="153" spans="1:7" ht="15.75">
      <c r="A153" s="1"/>
      <c r="B153" s="30">
        <v>150</v>
      </c>
      <c r="C153" s="83" t="s">
        <v>50</v>
      </c>
      <c r="D153" s="85" t="s">
        <v>215</v>
      </c>
      <c r="E153" s="72"/>
      <c r="F153" s="62" t="s">
        <v>39</v>
      </c>
      <c r="G153" s="10">
        <v>156</v>
      </c>
    </row>
    <row r="154" spans="1:7" ht="15.75">
      <c r="A154" s="1"/>
      <c r="B154" s="30">
        <v>151</v>
      </c>
      <c r="C154" s="83" t="s">
        <v>199</v>
      </c>
      <c r="D154" s="85" t="s">
        <v>29</v>
      </c>
      <c r="E154" s="72">
        <v>36578</v>
      </c>
      <c r="F154" s="62" t="s">
        <v>39</v>
      </c>
      <c r="G154" s="10">
        <v>159</v>
      </c>
    </row>
    <row r="155" spans="1:7" ht="15.75">
      <c r="A155" s="1"/>
      <c r="B155" s="30"/>
      <c r="C155" s="83"/>
      <c r="D155" s="85"/>
      <c r="E155" s="72"/>
      <c r="F155" s="62"/>
      <c r="G155" s="10"/>
    </row>
    <row r="156" spans="1:7" ht="15.75">
      <c r="A156" s="1"/>
      <c r="B156" s="30"/>
      <c r="C156" s="83"/>
      <c r="D156" s="85"/>
      <c r="E156" s="72"/>
      <c r="F156" s="62"/>
      <c r="G156" s="10"/>
    </row>
    <row r="157" spans="1:7" ht="15.75">
      <c r="A157" s="1"/>
      <c r="B157" s="30"/>
      <c r="C157" s="83"/>
      <c r="D157" s="85"/>
      <c r="E157" s="72"/>
      <c r="F157" s="62"/>
      <c r="G157" s="10"/>
    </row>
    <row r="158" spans="1:7" ht="15.75">
      <c r="A158" s="1"/>
      <c r="B158" s="30"/>
      <c r="C158" s="83"/>
      <c r="D158" s="85"/>
      <c r="E158" s="72"/>
      <c r="F158" s="62"/>
      <c r="G158" s="10"/>
    </row>
    <row r="159" spans="1:7" ht="15.75">
      <c r="A159" s="1"/>
      <c r="B159" s="30"/>
      <c r="C159" s="83"/>
      <c r="D159" s="85"/>
      <c r="E159" s="72"/>
      <c r="F159" s="62"/>
      <c r="G159" s="10"/>
    </row>
    <row r="160" spans="1:7" ht="15.75">
      <c r="A160" s="1"/>
      <c r="B160" s="30"/>
      <c r="C160" s="83"/>
      <c r="D160" s="85"/>
      <c r="E160" s="72"/>
      <c r="F160" s="62"/>
      <c r="G160" s="10"/>
    </row>
    <row r="161" spans="1:7" ht="15.75">
      <c r="A161" s="1"/>
      <c r="B161" s="30"/>
      <c r="C161" s="83"/>
      <c r="D161" s="85"/>
      <c r="E161" s="72"/>
      <c r="F161" s="62"/>
      <c r="G161" s="10"/>
    </row>
    <row r="162" spans="1:7" ht="15.75">
      <c r="A162" s="1"/>
      <c r="B162" s="30"/>
      <c r="C162" s="83"/>
      <c r="D162" s="85"/>
      <c r="E162" s="72"/>
      <c r="F162" s="62"/>
      <c r="G162" s="10"/>
    </row>
    <row r="163" spans="1:7" ht="15.75">
      <c r="A163" s="1"/>
      <c r="B163" s="30"/>
      <c r="C163" s="83"/>
      <c r="D163" s="85"/>
      <c r="E163" s="72"/>
      <c r="F163" s="62"/>
      <c r="G163" s="10"/>
    </row>
    <row r="164" spans="1:7" ht="15.75">
      <c r="A164" s="1"/>
      <c r="B164" s="30"/>
      <c r="C164" s="83"/>
      <c r="D164" s="85"/>
      <c r="E164" s="72"/>
      <c r="F164" s="62"/>
      <c r="G164" s="10"/>
    </row>
    <row r="165" spans="1:7" ht="15.75">
      <c r="A165" s="1"/>
      <c r="B165" s="30"/>
      <c r="C165" s="83"/>
      <c r="D165" s="85"/>
      <c r="E165" s="72"/>
      <c r="F165" s="62"/>
      <c r="G165" s="10"/>
    </row>
    <row r="166" spans="1:7" ht="15.75">
      <c r="A166" s="1"/>
      <c r="B166" s="30"/>
      <c r="C166" s="83"/>
      <c r="D166" s="85"/>
      <c r="E166" s="72"/>
      <c r="F166" s="62"/>
      <c r="G166" s="10"/>
    </row>
    <row r="167" spans="1:7" ht="15.75">
      <c r="A167" s="1"/>
      <c r="B167" s="30"/>
      <c r="C167" s="83"/>
      <c r="D167" s="85"/>
      <c r="E167" s="72"/>
      <c r="F167" s="62"/>
      <c r="G167" s="10"/>
    </row>
    <row r="168" spans="1:7" ht="15.75">
      <c r="A168" s="1"/>
      <c r="B168" s="30"/>
      <c r="C168" s="83"/>
      <c r="D168" s="85"/>
      <c r="E168" s="72"/>
      <c r="F168" s="62"/>
      <c r="G168" s="10"/>
    </row>
    <row r="169" spans="1:10" ht="15.75">
      <c r="A169" s="1"/>
      <c r="B169" s="30"/>
      <c r="C169" s="80"/>
      <c r="D169" s="81"/>
      <c r="E169" s="72"/>
      <c r="F169" s="62"/>
      <c r="G169" s="10"/>
      <c r="J169">
        <v>23</v>
      </c>
    </row>
    <row r="170" spans="1:10" ht="15.75">
      <c r="A170" s="1"/>
      <c r="B170" s="30"/>
      <c r="C170" s="80"/>
      <c r="D170" s="81"/>
      <c r="E170" s="72"/>
      <c r="F170" s="62"/>
      <c r="G170" s="10"/>
      <c r="J170">
        <v>23</v>
      </c>
    </row>
    <row r="171" spans="1:10" ht="15.75">
      <c r="A171" s="1"/>
      <c r="B171" s="30"/>
      <c r="C171" s="82"/>
      <c r="D171" s="81"/>
      <c r="E171" s="72"/>
      <c r="F171" s="62"/>
      <c r="G171" s="10"/>
      <c r="J171">
        <v>23</v>
      </c>
    </row>
    <row r="172" spans="1:10" ht="15.75">
      <c r="A172" s="1"/>
      <c r="B172" s="30"/>
      <c r="C172" s="82"/>
      <c r="D172" s="81"/>
      <c r="E172" s="72"/>
      <c r="F172" s="62"/>
      <c r="G172" s="10"/>
      <c r="J172">
        <v>23</v>
      </c>
    </row>
    <row r="173" spans="1:10" ht="15.75">
      <c r="A173" s="1"/>
      <c r="B173" s="30"/>
      <c r="C173" s="82"/>
      <c r="D173" s="81"/>
      <c r="E173" s="72"/>
      <c r="F173" s="62"/>
      <c r="G173" s="10"/>
      <c r="J173">
        <v>23</v>
      </c>
    </row>
    <row r="174" spans="1:10" ht="15.75">
      <c r="A174" s="1"/>
      <c r="B174" s="30"/>
      <c r="G174" s="10"/>
      <c r="J174">
        <v>22</v>
      </c>
    </row>
    <row r="175" spans="1:10" ht="15.75">
      <c r="A175" s="1"/>
      <c r="B175" s="30"/>
      <c r="G175" s="10"/>
      <c r="J175">
        <v>22</v>
      </c>
    </row>
    <row r="176" spans="1:10" ht="15.75">
      <c r="A176" s="1"/>
      <c r="B176" s="30"/>
      <c r="G176" s="10"/>
      <c r="J176">
        <f>SUM(J169:J175)</f>
        <v>159</v>
      </c>
    </row>
    <row r="177" spans="1:7" ht="15.75">
      <c r="A177" s="1"/>
      <c r="B177" s="30"/>
      <c r="G177" s="10"/>
    </row>
    <row r="178" spans="1:7" ht="15.75">
      <c r="A178" s="1"/>
      <c r="B178" s="30"/>
      <c r="G178" s="10"/>
    </row>
    <row r="179" spans="1:7" ht="15.75">
      <c r="A179" s="1"/>
      <c r="B179" s="30"/>
      <c r="G179" s="10"/>
    </row>
    <row r="180" spans="1:7" ht="15.75">
      <c r="A180" s="1">
        <v>6</v>
      </c>
      <c r="B180" s="30"/>
      <c r="G180" s="10"/>
    </row>
    <row r="181" spans="1:7" ht="15.75">
      <c r="A181" s="1"/>
      <c r="B181" s="5"/>
      <c r="C181" s="26"/>
      <c r="D181" s="2"/>
      <c r="E181" s="28"/>
      <c r="G181" s="10"/>
    </row>
    <row r="182" spans="1:7" ht="15.75">
      <c r="A182" s="1"/>
      <c r="B182" s="5"/>
      <c r="C182" s="26"/>
      <c r="D182" s="2"/>
      <c r="E182" s="28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37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8"/>
      <c r="G195" s="10"/>
    </row>
    <row r="196" spans="1:7" ht="15.75">
      <c r="A196" s="1"/>
      <c r="B196" s="5"/>
      <c r="C196" s="26"/>
      <c r="D196" s="40"/>
      <c r="E196" s="28"/>
      <c r="G196" s="10"/>
    </row>
    <row r="197" spans="1:7" ht="15.75">
      <c r="A197" s="1"/>
      <c r="B197" s="5"/>
      <c r="C197" s="26"/>
      <c r="D197" s="40"/>
      <c r="E197" s="28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/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/>
      <c r="B208" s="5"/>
      <c r="C208" s="26"/>
      <c r="D208" s="40"/>
      <c r="E208" s="21"/>
      <c r="G208" s="10"/>
    </row>
    <row r="209" spans="1:7" ht="15.75">
      <c r="A209" s="1"/>
      <c r="B209" s="5"/>
      <c r="C209" s="41"/>
      <c r="D209" s="40"/>
      <c r="E209" s="42"/>
      <c r="G209" s="10"/>
    </row>
    <row r="210" spans="1:7" ht="15.75">
      <c r="A210" s="1">
        <v>1</v>
      </c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1"/>
      <c r="D213" s="40"/>
      <c r="E213" s="42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/>
      <c r="B215" s="5"/>
      <c r="C215" s="43"/>
      <c r="D215" s="44"/>
      <c r="E215" s="45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1"/>
      <c r="D217" s="40"/>
      <c r="E217" s="42"/>
      <c r="G217" s="10"/>
    </row>
    <row r="218" spans="1:7" ht="15.75">
      <c r="A218" s="1"/>
      <c r="B218" s="5"/>
      <c r="C218" s="26"/>
      <c r="D218" s="40"/>
      <c r="E218" s="21"/>
      <c r="G218" s="10"/>
    </row>
    <row r="219" spans="1:7" ht="15.75">
      <c r="A219" s="1"/>
      <c r="B219" s="5"/>
      <c r="C219" s="41"/>
      <c r="D219" s="40"/>
      <c r="E219" s="42"/>
      <c r="G219" s="10"/>
    </row>
    <row r="220" spans="1:7" ht="15.75">
      <c r="A220" s="1"/>
      <c r="B220" s="5"/>
      <c r="C220" s="26"/>
      <c r="D220" s="40"/>
      <c r="E220" s="21"/>
      <c r="G220" s="10"/>
    </row>
    <row r="221" spans="1:7" ht="15.75">
      <c r="A221" s="1">
        <v>8</v>
      </c>
      <c r="B221" s="5"/>
      <c r="C221" s="41"/>
      <c r="D221" s="40"/>
      <c r="E221" s="42"/>
      <c r="G221" s="10"/>
    </row>
    <row r="222" spans="1:7" ht="15.75">
      <c r="A222" s="1"/>
      <c r="B222" s="5"/>
      <c r="C222" s="26"/>
      <c r="D222" s="40"/>
      <c r="E222" s="21"/>
      <c r="G222" s="10"/>
    </row>
    <row r="223" spans="1:7" ht="15.75">
      <c r="A223" s="1"/>
      <c r="B223" s="5"/>
      <c r="C223" s="41"/>
      <c r="D223" s="40"/>
      <c r="E223" s="42"/>
      <c r="G223" s="10"/>
    </row>
    <row r="224" spans="1:7" ht="15.75">
      <c r="A224" s="1"/>
      <c r="B224" s="5"/>
      <c r="C224" s="26"/>
      <c r="D224" s="40"/>
      <c r="E224" s="21"/>
      <c r="G224" s="10"/>
    </row>
    <row r="225" spans="1:7" ht="15.75">
      <c r="A225" s="1"/>
      <c r="B225" s="5"/>
      <c r="C225" s="41"/>
      <c r="D225" s="40"/>
      <c r="E225" s="42"/>
      <c r="G225" s="10"/>
    </row>
    <row r="226" spans="1:7" ht="15.75">
      <c r="A226" s="1"/>
      <c r="B226" s="5"/>
      <c r="C226" s="26"/>
      <c r="D226" s="40"/>
      <c r="E226" s="21"/>
      <c r="G226" s="10"/>
    </row>
    <row r="227" spans="1:7" ht="15.75">
      <c r="A227" s="1"/>
      <c r="B227" s="5"/>
      <c r="C227" s="41"/>
      <c r="D227" s="40"/>
      <c r="E227" s="42"/>
      <c r="G227" s="10"/>
    </row>
    <row r="228" spans="1:7" ht="15.75">
      <c r="A228" s="1"/>
      <c r="B228" s="5"/>
      <c r="C228" s="26"/>
      <c r="D228" s="40"/>
      <c r="E228" s="21"/>
      <c r="G228" s="10"/>
    </row>
    <row r="229" spans="1:7" ht="15.75">
      <c r="A229" s="1"/>
      <c r="B229" s="5"/>
      <c r="C229" s="41"/>
      <c r="D229" s="40"/>
      <c r="E229" s="42"/>
      <c r="G229" s="10"/>
    </row>
    <row r="230" spans="1:7" ht="15.75">
      <c r="A230" s="1"/>
      <c r="B230" s="5"/>
      <c r="C230" s="26"/>
      <c r="D230" s="40"/>
      <c r="E230" s="21"/>
      <c r="G230" s="10"/>
    </row>
    <row r="231" spans="1:7" ht="15.75">
      <c r="A231" s="1"/>
      <c r="B231" s="5"/>
      <c r="C231" s="41"/>
      <c r="D231" s="40"/>
      <c r="E231" s="42"/>
      <c r="G231" s="10"/>
    </row>
    <row r="232" spans="1:7" ht="15.75">
      <c r="A232" s="1"/>
      <c r="B232" s="5"/>
      <c r="C232" s="26"/>
      <c r="D232" s="40"/>
      <c r="E232" s="21"/>
      <c r="G232" s="10"/>
    </row>
    <row r="233" spans="1:7" ht="15.75">
      <c r="A233" s="1"/>
      <c r="B233" s="5"/>
      <c r="C233" s="41"/>
      <c r="D233" s="40"/>
      <c r="E233" s="42"/>
      <c r="G233" s="10"/>
    </row>
    <row r="234" spans="1:7" ht="15.75">
      <c r="A234" s="1"/>
      <c r="B234" s="5"/>
      <c r="C234" s="26"/>
      <c r="D234" s="40"/>
      <c r="E234" s="21"/>
      <c r="G234" s="10"/>
    </row>
    <row r="235" spans="1:7" ht="15.75">
      <c r="A235" s="1"/>
      <c r="B235" s="5"/>
      <c r="C235" s="41"/>
      <c r="D235" s="40"/>
      <c r="E235" s="42"/>
      <c r="G235" s="10"/>
    </row>
    <row r="236" spans="1:7" ht="15.75">
      <c r="A236" s="1"/>
      <c r="B236" s="5"/>
      <c r="C236" s="26"/>
      <c r="D236" s="40"/>
      <c r="E236" s="21"/>
      <c r="G236" s="10"/>
    </row>
    <row r="237" spans="1:7" ht="15.75">
      <c r="A237" s="1"/>
      <c r="B237" s="5"/>
      <c r="C237" s="41"/>
      <c r="D237" s="40"/>
      <c r="E237" s="42"/>
      <c r="G237" s="10"/>
    </row>
    <row r="238" spans="1:7" ht="15.75">
      <c r="A238" s="1"/>
      <c r="B238" s="5"/>
      <c r="C238" s="26"/>
      <c r="D238" s="40"/>
      <c r="E238" s="21"/>
      <c r="G238" s="10"/>
    </row>
    <row r="239" spans="1:7" ht="15.75">
      <c r="A239" s="1"/>
      <c r="B239" s="5"/>
      <c r="C239" s="41"/>
      <c r="D239" s="40"/>
      <c r="E239" s="42"/>
      <c r="G239" s="10"/>
    </row>
    <row r="240" spans="1:7" ht="15.75">
      <c r="A240" s="1"/>
      <c r="B240" s="5"/>
      <c r="C240" s="26"/>
      <c r="D240" s="40"/>
      <c r="E240" s="21"/>
      <c r="G240" s="10"/>
    </row>
    <row r="241" spans="1:7" ht="15.75">
      <c r="A241" s="1"/>
      <c r="B241" s="5"/>
      <c r="C241" s="46"/>
      <c r="D241" s="47"/>
      <c r="E241" s="48"/>
      <c r="G241" s="10"/>
    </row>
    <row r="242" spans="1:7" ht="15.75">
      <c r="A242" s="1"/>
      <c r="B242" s="5"/>
      <c r="C242" s="26"/>
      <c r="D242" s="2"/>
      <c r="E242" s="2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26"/>
      <c r="D244" s="2"/>
      <c r="E244" s="21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49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26"/>
      <c r="D260" s="2"/>
      <c r="E260" s="21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26"/>
      <c r="D262" s="2"/>
      <c r="E262" s="21"/>
      <c r="G262" s="10"/>
    </row>
    <row r="263" spans="1:9" ht="15.75">
      <c r="A263" s="1"/>
      <c r="B263" s="5"/>
      <c r="C263" s="41"/>
      <c r="D263" s="2"/>
      <c r="E263" s="42"/>
      <c r="G263" s="10"/>
      <c r="I263">
        <v>24</v>
      </c>
    </row>
    <row r="264" spans="1:9" ht="15.75">
      <c r="A264" s="1"/>
      <c r="B264" s="5"/>
      <c r="C264" s="26"/>
      <c r="D264" s="2"/>
      <c r="E264" s="21"/>
      <c r="G264" s="10"/>
      <c r="I264">
        <v>24</v>
      </c>
    </row>
    <row r="265" spans="1:9" ht="15.75">
      <c r="A265" s="1"/>
      <c r="B265" s="5"/>
      <c r="C265" s="41"/>
      <c r="D265" s="2"/>
      <c r="E265" s="42"/>
      <c r="G265" s="10"/>
      <c r="I265">
        <v>24</v>
      </c>
    </row>
    <row r="266" spans="1:9" ht="15.75">
      <c r="A266" s="1"/>
      <c r="B266" s="5"/>
      <c r="C266" s="26"/>
      <c r="D266" s="2"/>
      <c r="E266" s="21"/>
      <c r="G266" s="10"/>
      <c r="I266">
        <v>23</v>
      </c>
    </row>
    <row r="267" spans="1:9" ht="15.75">
      <c r="A267" s="1"/>
      <c r="B267" s="5"/>
      <c r="C267" s="41"/>
      <c r="D267" s="2"/>
      <c r="E267" s="42"/>
      <c r="G267" s="10"/>
      <c r="I267">
        <v>23</v>
      </c>
    </row>
    <row r="268" spans="1:9" ht="15.75">
      <c r="A268" s="1"/>
      <c r="B268" s="5"/>
      <c r="C268" s="26"/>
      <c r="D268" s="2"/>
      <c r="E268" s="21"/>
      <c r="G268" s="10"/>
      <c r="I268">
        <f>SUM(I263:I267)</f>
        <v>118</v>
      </c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26"/>
      <c r="D270" s="2"/>
      <c r="E270" s="21"/>
      <c r="G270" s="10"/>
    </row>
    <row r="271" spans="1:7" ht="15.75">
      <c r="A271" s="1"/>
      <c r="B271" s="5"/>
      <c r="C271" s="41"/>
      <c r="D271" s="2"/>
      <c r="E271" s="42"/>
      <c r="G271" s="10"/>
    </row>
    <row r="272" spans="1:7" ht="15.75">
      <c r="A272" s="1"/>
      <c r="B272" s="5"/>
      <c r="C272" s="34"/>
      <c r="D272" s="35"/>
      <c r="E272" s="50"/>
      <c r="G272" s="10"/>
    </row>
    <row r="273" spans="1:7" ht="15.75">
      <c r="A273" s="1"/>
      <c r="B273" s="5"/>
      <c r="C273" s="43"/>
      <c r="D273" s="36"/>
      <c r="E273" s="45"/>
      <c r="G273" s="10"/>
    </row>
    <row r="274" spans="1:7" ht="15.75">
      <c r="A274" s="1"/>
      <c r="B274" s="5"/>
      <c r="C274" s="26"/>
      <c r="D274" s="2"/>
      <c r="E274" s="21"/>
      <c r="G274" s="10"/>
    </row>
    <row r="275" spans="1:7" ht="15.75">
      <c r="A275" s="1"/>
      <c r="B275" s="5"/>
      <c r="C275" s="46"/>
      <c r="D275" s="47"/>
      <c r="E275" s="48"/>
      <c r="G275" s="10"/>
    </row>
    <row r="276" spans="1:7" ht="15.75">
      <c r="A276" s="1"/>
      <c r="B276" s="5"/>
      <c r="C276" s="26"/>
      <c r="D276" s="2"/>
      <c r="E276" s="28"/>
      <c r="G276" s="10"/>
    </row>
    <row r="277" spans="1:7" ht="15.75">
      <c r="A277" s="1"/>
      <c r="B277" s="5"/>
      <c r="C277" s="41"/>
      <c r="D277" s="2"/>
      <c r="E277" s="42"/>
      <c r="G277" s="10"/>
    </row>
    <row r="278" spans="1:7" ht="15.75">
      <c r="A278" s="1"/>
      <c r="B278" s="5"/>
      <c r="C278" s="26"/>
      <c r="D278" s="2"/>
      <c r="E278" s="21"/>
      <c r="G278" s="10"/>
    </row>
    <row r="279" spans="1:7" ht="15.75">
      <c r="A279" s="1"/>
      <c r="B279" s="5"/>
      <c r="C279" s="41"/>
      <c r="D279" s="2"/>
      <c r="E279" s="42"/>
      <c r="G279" s="10"/>
    </row>
    <row r="280" spans="1:7" ht="15.75">
      <c r="A280" s="1"/>
      <c r="B280" s="5"/>
      <c r="C280" s="26"/>
      <c r="D280" s="2"/>
      <c r="E280" s="21"/>
      <c r="G280" s="10"/>
    </row>
    <row r="281" spans="1:7" ht="15.75">
      <c r="A281" s="1"/>
      <c r="B281" s="5"/>
      <c r="C281" s="41"/>
      <c r="D281" s="2"/>
      <c r="E281" s="42"/>
      <c r="G281" s="10"/>
    </row>
    <row r="282" spans="1:7" ht="15.75">
      <c r="A282" s="1"/>
      <c r="B282" s="5"/>
      <c r="C282" s="26"/>
      <c r="D282" s="2"/>
      <c r="E282" s="21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26"/>
      <c r="D284" s="2"/>
      <c r="E284" s="21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42"/>
      <c r="G288" s="10"/>
    </row>
    <row r="289" spans="1:7" ht="15.75">
      <c r="A289" s="1"/>
      <c r="B289" s="5"/>
      <c r="C289" s="41"/>
      <c r="D289" s="2"/>
      <c r="E289" s="42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51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41"/>
      <c r="D294" s="2"/>
      <c r="E294" s="42"/>
      <c r="G294" s="10"/>
    </row>
    <row r="295" spans="1:7" ht="15.75">
      <c r="A295" s="1"/>
      <c r="B295" s="5"/>
      <c r="C295" s="41"/>
      <c r="D295" s="2"/>
      <c r="E295" s="42"/>
      <c r="G295" s="10"/>
    </row>
    <row r="296" spans="1:7" ht="15.75">
      <c r="A296" s="1"/>
      <c r="B296" s="5"/>
      <c r="C296" s="41"/>
      <c r="D296" s="2"/>
      <c r="E296" s="42"/>
      <c r="G296" s="10"/>
    </row>
    <row r="297" spans="1:7" ht="15.75">
      <c r="A297" s="1"/>
      <c r="B297" s="5"/>
      <c r="C297" s="26"/>
      <c r="D297" s="2"/>
      <c r="E297" s="28"/>
      <c r="G297" s="10"/>
    </row>
    <row r="298" spans="1:7" ht="15.75">
      <c r="A298" s="1"/>
      <c r="B298" s="5"/>
      <c r="C298" s="26"/>
      <c r="D298" s="2"/>
      <c r="E298" s="28"/>
      <c r="G298" s="10"/>
    </row>
    <row r="299" spans="1:7" ht="15.75">
      <c r="A299" s="1"/>
      <c r="B299" s="5"/>
      <c r="C299" s="26"/>
      <c r="D299" s="2"/>
      <c r="E299" s="28"/>
      <c r="G299" s="10"/>
    </row>
    <row r="300" spans="1:7" ht="15.75">
      <c r="A300" s="1"/>
      <c r="B300" s="5"/>
      <c r="C300" s="34"/>
      <c r="D300" s="35"/>
      <c r="E300" s="50"/>
      <c r="G300" s="10"/>
    </row>
    <row r="301" spans="1:7" ht="15.75">
      <c r="A301" s="1"/>
      <c r="B301" s="5"/>
      <c r="C301" s="26"/>
      <c r="D301" s="2"/>
      <c r="E301" s="29"/>
      <c r="G301" s="10"/>
    </row>
    <row r="302" spans="1:7" ht="15.75">
      <c r="A302" s="1"/>
      <c r="B302" s="5"/>
      <c r="C302" s="16"/>
      <c r="D302" s="17"/>
      <c r="E302" s="18"/>
      <c r="G302" s="10"/>
    </row>
    <row r="303" spans="1:7" ht="15.75">
      <c r="A303" s="1"/>
      <c r="B303" s="5"/>
      <c r="C303" s="16"/>
      <c r="D303" s="17"/>
      <c r="E303" s="24"/>
      <c r="G303" s="10"/>
    </row>
    <row r="304" spans="1:7" ht="15.75">
      <c r="A304" s="1">
        <v>9</v>
      </c>
      <c r="B304" s="5"/>
      <c r="C304" s="16"/>
      <c r="D304" s="17"/>
      <c r="E304" s="18"/>
      <c r="G304" s="10"/>
    </row>
    <row r="305" spans="1:7" ht="15.75">
      <c r="A305" s="1">
        <v>3</v>
      </c>
      <c r="B305" s="5"/>
      <c r="C305" s="16"/>
      <c r="D305" s="17"/>
      <c r="E305" s="25"/>
      <c r="G305" s="10"/>
    </row>
    <row r="306" spans="1:7" ht="15.75">
      <c r="A306" s="1"/>
      <c r="B306" s="5"/>
      <c r="C306" s="16"/>
      <c r="D306" s="17"/>
      <c r="E306" s="21"/>
      <c r="G306" s="10"/>
    </row>
    <row r="307" spans="1:7" ht="15.75">
      <c r="A307" s="1"/>
      <c r="B307" s="5"/>
      <c r="C307" s="16"/>
      <c r="D307" s="17"/>
      <c r="E307" s="24"/>
      <c r="G307" s="10"/>
    </row>
    <row r="308" spans="1:7" ht="15.75">
      <c r="A308" s="1">
        <v>20</v>
      </c>
      <c r="B308" s="5"/>
      <c r="C308" s="16"/>
      <c r="D308" s="17"/>
      <c r="E308" s="21"/>
      <c r="G308" s="10"/>
    </row>
    <row r="309" spans="1:7" ht="15.75">
      <c r="A309" s="1">
        <v>4</v>
      </c>
      <c r="B309" s="5"/>
      <c r="C309" s="16"/>
      <c r="D309" s="17"/>
      <c r="E309" s="24"/>
      <c r="G309" s="10"/>
    </row>
    <row r="310" spans="1:7" ht="15.75">
      <c r="A310" s="1"/>
      <c r="B310" s="5"/>
      <c r="C310" s="16"/>
      <c r="D310" s="17"/>
      <c r="E310" s="21"/>
      <c r="G310" s="10"/>
    </row>
    <row r="311" spans="1:7" ht="15.75">
      <c r="A311" s="1">
        <v>11</v>
      </c>
      <c r="B311" s="5"/>
      <c r="C311" s="16"/>
      <c r="D311" s="17"/>
      <c r="E311" s="24"/>
      <c r="G311" s="10"/>
    </row>
    <row r="312" spans="1:7" ht="15.75">
      <c r="A312" s="1"/>
      <c r="B312" s="5"/>
      <c r="C312" s="16"/>
      <c r="D312" s="17"/>
      <c r="E312" s="21"/>
      <c r="G312" s="10"/>
    </row>
    <row r="313" spans="1:7" ht="15.75">
      <c r="A313" s="1"/>
      <c r="B313" s="5"/>
      <c r="C313" s="16"/>
      <c r="D313" s="17"/>
      <c r="E313" s="25"/>
      <c r="G313" s="10"/>
    </row>
    <row r="314" spans="1:7" ht="15.75">
      <c r="A314" s="1"/>
      <c r="B314" s="5"/>
      <c r="C314" s="16"/>
      <c r="D314" s="17"/>
      <c r="E314" s="21"/>
      <c r="G314" s="10"/>
    </row>
    <row r="315" spans="1:7" ht="15.75">
      <c r="A315" s="1">
        <v>42</v>
      </c>
      <c r="B315" s="5"/>
      <c r="C315" s="16"/>
      <c r="D315" s="17"/>
      <c r="E315" s="24"/>
      <c r="G315" s="10"/>
    </row>
    <row r="316" spans="1:7" ht="15.75">
      <c r="A316" s="1"/>
      <c r="B316" s="5"/>
      <c r="C316" s="16"/>
      <c r="D316" s="17"/>
      <c r="E316" s="21"/>
      <c r="G316" s="10"/>
    </row>
    <row r="317" spans="1:7" ht="15.75">
      <c r="A317" s="1"/>
      <c r="B317" s="5"/>
      <c r="C317" s="16"/>
      <c r="D317" s="17"/>
      <c r="E317" s="24"/>
      <c r="G317" s="10"/>
    </row>
    <row r="318" spans="1:7" ht="15.75">
      <c r="A318" s="3"/>
      <c r="B318" s="5"/>
      <c r="C318" s="16"/>
      <c r="D318" s="17"/>
      <c r="E318" s="18"/>
      <c r="G318" s="10"/>
    </row>
    <row r="319" spans="1:7" ht="15.75">
      <c r="A319" s="1">
        <v>30</v>
      </c>
      <c r="B319" s="5"/>
      <c r="C319" s="16"/>
      <c r="D319" s="22"/>
      <c r="E319" s="25"/>
      <c r="G319" s="10"/>
    </row>
    <row r="320" spans="1:7" ht="15.75">
      <c r="A320" s="3"/>
      <c r="B320" s="5"/>
      <c r="C320" s="16"/>
      <c r="D320" s="22"/>
      <c r="E320" s="21"/>
      <c r="G320" s="10"/>
    </row>
    <row r="321" spans="1:7" ht="15.75">
      <c r="A321" s="1"/>
      <c r="B321" s="5"/>
      <c r="C321" s="16"/>
      <c r="D321" s="22"/>
      <c r="E321" s="24"/>
      <c r="G321" s="10"/>
    </row>
    <row r="322" spans="1:7" ht="15.75">
      <c r="A322" s="3"/>
      <c r="B322" s="5"/>
      <c r="C322" s="16"/>
      <c r="D322" s="22"/>
      <c r="E322" s="18"/>
      <c r="G322" s="10"/>
    </row>
    <row r="323" spans="1:7" ht="15.75">
      <c r="A323" s="1">
        <v>5</v>
      </c>
      <c r="B323" s="5"/>
      <c r="C323" s="16"/>
      <c r="D323" s="22"/>
      <c r="E323" s="25"/>
      <c r="G323" s="10"/>
    </row>
    <row r="324" spans="1:7" ht="15.75">
      <c r="A324" s="3"/>
      <c r="B324" s="5"/>
      <c r="C324" s="16"/>
      <c r="D324" s="22"/>
      <c r="E324" s="18"/>
      <c r="G324" s="10"/>
    </row>
    <row r="325" spans="1:7" ht="15.75">
      <c r="A325" s="1"/>
      <c r="B325" s="5"/>
      <c r="C325" s="26"/>
      <c r="D325" s="22"/>
      <c r="E325" s="25"/>
      <c r="G325" s="10"/>
    </row>
    <row r="326" spans="1:7" ht="15.75">
      <c r="A326" s="3"/>
      <c r="B326" s="5"/>
      <c r="C326" s="16"/>
      <c r="D326" s="22"/>
      <c r="E326" s="21"/>
      <c r="G326" s="10"/>
    </row>
    <row r="327" spans="1:7" ht="15.75">
      <c r="A327" s="1"/>
      <c r="B327" s="5"/>
      <c r="C327" s="26"/>
      <c r="D327" s="22"/>
      <c r="E327" s="25"/>
      <c r="G327" s="10"/>
    </row>
    <row r="328" spans="1:7" ht="15.75">
      <c r="A328" s="3"/>
      <c r="B328" s="5"/>
      <c r="C328" s="16"/>
      <c r="D328" s="22"/>
      <c r="E328" s="21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>
        <v>4</v>
      </c>
      <c r="B330" s="5"/>
      <c r="C330" s="16"/>
      <c r="D330" s="22"/>
      <c r="E330" s="21"/>
      <c r="G330" s="10"/>
    </row>
    <row r="331" spans="1:7" ht="15.75">
      <c r="A331" s="3"/>
      <c r="B331" s="5"/>
      <c r="C331" s="26"/>
      <c r="D331" s="22"/>
      <c r="E331" s="25"/>
      <c r="G331" s="10"/>
    </row>
    <row r="332" spans="1:7" ht="15.75">
      <c r="A332" s="1">
        <v>12</v>
      </c>
      <c r="B332" s="5"/>
      <c r="C332" s="16"/>
      <c r="D332" s="22"/>
      <c r="E332" s="21"/>
      <c r="G332" s="10"/>
    </row>
    <row r="333" spans="1:7" ht="15.75">
      <c r="A333" s="3"/>
      <c r="B333" s="5"/>
      <c r="C333" s="16"/>
      <c r="D333" s="22"/>
      <c r="E333" s="25"/>
      <c r="G333" s="10"/>
    </row>
    <row r="334" spans="1:7" ht="15.75">
      <c r="A334" s="3"/>
      <c r="B334" s="5"/>
      <c r="C334" s="16"/>
      <c r="D334" s="22"/>
      <c r="E334" s="21"/>
      <c r="G334" s="10"/>
    </row>
    <row r="335" spans="1:7" ht="15.75">
      <c r="A335" s="1">
        <v>6</v>
      </c>
      <c r="B335" s="5"/>
      <c r="C335" s="16"/>
      <c r="D335" s="22"/>
      <c r="E335" s="25"/>
      <c r="G335" s="10"/>
    </row>
    <row r="336" spans="1:7" ht="15.75">
      <c r="A336" s="3">
        <v>5</v>
      </c>
      <c r="B336" s="5"/>
      <c r="C336" s="16"/>
      <c r="D336" s="22"/>
      <c r="E336" s="21"/>
      <c r="G336" s="10"/>
    </row>
    <row r="337" spans="1:7" ht="15.75">
      <c r="A337" s="1"/>
      <c r="B337" s="5"/>
      <c r="C337" s="26"/>
      <c r="D337" s="22"/>
      <c r="E337" s="25"/>
      <c r="G337" s="10"/>
    </row>
    <row r="338" spans="1:7" ht="15.75">
      <c r="A338" s="3"/>
      <c r="B338" s="5"/>
      <c r="C338" s="23"/>
      <c r="D338" s="22"/>
      <c r="E338" s="18"/>
      <c r="G338" s="10"/>
    </row>
    <row r="339" spans="1:7" ht="15.75">
      <c r="A339" s="15"/>
      <c r="B339" s="5"/>
      <c r="C339" s="16"/>
      <c r="D339" s="22"/>
      <c r="E339" s="25"/>
      <c r="G339" s="10"/>
    </row>
    <row r="340" spans="1:7" ht="15.75">
      <c r="A340" s="3"/>
      <c r="B340" s="5"/>
      <c r="C340" s="16"/>
      <c r="D340" s="22"/>
      <c r="E340" s="18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3"/>
      <c r="B342" s="5"/>
      <c r="C342" s="16"/>
      <c r="D342" s="22"/>
      <c r="E342" s="21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3"/>
      <c r="B344" s="5"/>
      <c r="C344" s="16"/>
      <c r="D344" s="22"/>
      <c r="E344" s="21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10" ht="15.75">
      <c r="A346" s="3"/>
      <c r="B346" s="5"/>
      <c r="C346" s="16"/>
      <c r="D346" s="22"/>
      <c r="E346" s="18"/>
      <c r="G346" s="10"/>
      <c r="J346">
        <v>25</v>
      </c>
    </row>
    <row r="347" spans="1:10" ht="15.75">
      <c r="A347" s="1"/>
      <c r="B347" s="5"/>
      <c r="C347" s="19"/>
      <c r="D347" s="20"/>
      <c r="E347" s="27"/>
      <c r="G347" s="10"/>
      <c r="J347">
        <v>25</v>
      </c>
    </row>
    <row r="348" spans="1:10" ht="15.75">
      <c r="A348" s="3"/>
      <c r="B348" s="5"/>
      <c r="C348" s="16"/>
      <c r="D348" s="22"/>
      <c r="E348" s="25"/>
      <c r="G348" s="10"/>
      <c r="J348">
        <v>24</v>
      </c>
    </row>
    <row r="349" spans="1:10" ht="15.75">
      <c r="A349" s="1"/>
      <c r="B349" s="5"/>
      <c r="C349" s="26"/>
      <c r="D349" s="22"/>
      <c r="E349" s="25"/>
      <c r="G349" s="10"/>
      <c r="J349">
        <v>24</v>
      </c>
    </row>
    <row r="350" spans="1:10" ht="15.75">
      <c r="A350" s="3"/>
      <c r="B350" s="5"/>
      <c r="C350" s="16"/>
      <c r="D350" s="22"/>
      <c r="E350" s="25"/>
      <c r="G350" s="10"/>
      <c r="J350">
        <v>24</v>
      </c>
    </row>
    <row r="351" spans="1:10" ht="15.75">
      <c r="A351" s="1"/>
      <c r="B351" s="5"/>
      <c r="C351" s="16"/>
      <c r="D351" s="22"/>
      <c r="E351" s="25"/>
      <c r="G351" s="10"/>
      <c r="J351">
        <f>SUM(J346:J350)</f>
        <v>122</v>
      </c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7" ht="15.75">
      <c r="A389" s="1"/>
      <c r="B389" s="5"/>
      <c r="C389" s="16"/>
      <c r="D389" s="22"/>
      <c r="E389" s="25"/>
      <c r="G389" s="10"/>
    </row>
    <row r="390" spans="1:7" ht="15.75">
      <c r="A390" s="1"/>
      <c r="B390" s="5"/>
      <c r="C390" s="16"/>
      <c r="D390" s="22"/>
      <c r="E390" s="25"/>
      <c r="G390" s="10"/>
    </row>
    <row r="391" spans="1:7" ht="15.75">
      <c r="A391" s="1"/>
      <c r="B391" s="5"/>
      <c r="C391" s="16"/>
      <c r="D391" s="22"/>
      <c r="E391" s="25"/>
      <c r="G391" s="10"/>
    </row>
    <row r="392" spans="1:10" ht="15.75">
      <c r="A392" s="1">
        <v>7</v>
      </c>
      <c r="B392" s="5"/>
      <c r="C392" s="26"/>
      <c r="D392" s="2"/>
      <c r="E392" s="21"/>
      <c r="G392" s="10"/>
      <c r="J392">
        <v>25</v>
      </c>
    </row>
    <row r="393" spans="1:10" ht="15.75">
      <c r="A393" s="1"/>
      <c r="B393" s="5"/>
      <c r="C393" s="16"/>
      <c r="D393" s="17"/>
      <c r="E393" s="52"/>
      <c r="G393" s="10"/>
      <c r="J393">
        <f>SUM(J76:J392)</f>
        <v>891</v>
      </c>
    </row>
    <row r="394" spans="1:7" ht="15.75">
      <c r="A394" s="14"/>
      <c r="B394" s="5"/>
      <c r="C394" s="26"/>
      <c r="D394" s="2"/>
      <c r="E394" s="21"/>
      <c r="G394" s="10"/>
    </row>
    <row r="395" spans="2:7" ht="15.75">
      <c r="B395" s="5"/>
      <c r="C395" s="16"/>
      <c r="D395" s="17"/>
      <c r="E395" s="52"/>
      <c r="G395" s="10"/>
    </row>
    <row r="396" spans="1:7" ht="15.75">
      <c r="A396" s="14"/>
      <c r="B396" s="5"/>
      <c r="C396" s="26"/>
      <c r="D396" s="2"/>
      <c r="E396" s="21"/>
      <c r="G396" s="10"/>
    </row>
    <row r="397" spans="2:7" ht="15.75">
      <c r="B397" s="5"/>
      <c r="C397" s="16"/>
      <c r="D397" s="17"/>
      <c r="E397" s="52"/>
      <c r="G397" s="10"/>
    </row>
    <row r="398" spans="1:7" ht="15.75">
      <c r="A398" s="14"/>
      <c r="B398" s="5"/>
      <c r="C398" s="26"/>
      <c r="D398" s="2"/>
      <c r="E398" s="21"/>
      <c r="G398" s="10"/>
    </row>
    <row r="399" spans="2:7" ht="15.75">
      <c r="B399" s="5"/>
      <c r="C399" s="16"/>
      <c r="D399" s="17"/>
      <c r="E399" s="52"/>
      <c r="G399" s="10"/>
    </row>
    <row r="400" spans="1:7" ht="15.75">
      <c r="A400" s="1">
        <v>7</v>
      </c>
      <c r="B400" s="5"/>
      <c r="C400" s="26"/>
      <c r="D400" s="2"/>
      <c r="E400" s="21"/>
      <c r="G400" s="10"/>
    </row>
    <row r="401" spans="1:7" ht="15.75">
      <c r="A401" s="15"/>
      <c r="B401" s="5"/>
      <c r="C401" s="16"/>
      <c r="D401" s="17"/>
      <c r="E401" s="52"/>
      <c r="G401" s="10"/>
    </row>
    <row r="402" spans="1:7" ht="15.75">
      <c r="A402" s="14"/>
      <c r="B402" s="5"/>
      <c r="C402" s="26"/>
      <c r="D402" s="2"/>
      <c r="E402" s="21"/>
      <c r="G402" s="10"/>
    </row>
    <row r="403" spans="2:7" ht="15.75">
      <c r="B403" s="5"/>
      <c r="C403" s="16"/>
      <c r="D403" s="17"/>
      <c r="E403" s="53"/>
      <c r="G403" s="10"/>
    </row>
    <row r="404" spans="1:7" ht="15.75">
      <c r="A404" s="14"/>
      <c r="B404" s="5"/>
      <c r="C404" s="26"/>
      <c r="D404" s="2"/>
      <c r="E404" s="21"/>
      <c r="G404" s="10"/>
    </row>
    <row r="405" spans="2:7" ht="15.75">
      <c r="B405" s="5"/>
      <c r="C405" s="16"/>
      <c r="D405" s="17"/>
      <c r="E405" s="53"/>
      <c r="G405" s="10"/>
    </row>
    <row r="406" spans="1:7" ht="15.75">
      <c r="A406" s="14">
        <v>19</v>
      </c>
      <c r="B406" s="5"/>
      <c r="C406" s="26"/>
      <c r="D406" s="2"/>
      <c r="E406" s="21"/>
      <c r="G406" s="10"/>
    </row>
    <row r="407" spans="2:7" ht="15.75">
      <c r="B407" s="5"/>
      <c r="C407" s="54"/>
      <c r="D407" s="55"/>
      <c r="E407" s="56"/>
      <c r="G407" s="10"/>
    </row>
    <row r="408" spans="1:7" ht="15.75">
      <c r="A408" s="14">
        <v>8</v>
      </c>
      <c r="B408" s="5"/>
      <c r="C408" s="38"/>
      <c r="D408" s="39"/>
      <c r="E408" s="57"/>
      <c r="G408" s="10"/>
    </row>
    <row r="409" spans="2:7" ht="15.75">
      <c r="B409" s="5"/>
      <c r="C409" s="54"/>
      <c r="D409" s="55"/>
      <c r="E409" s="56"/>
      <c r="G409" s="10"/>
    </row>
    <row r="410" spans="2:7" ht="15.75">
      <c r="B410" s="5"/>
      <c r="C410" s="54"/>
      <c r="D410" s="55"/>
      <c r="E410" s="58"/>
      <c r="G410" s="10"/>
    </row>
    <row r="411" spans="2:7" ht="15.75">
      <c r="B411" s="5"/>
      <c r="C411" s="19"/>
      <c r="D411" s="59"/>
      <c r="E411" s="60"/>
      <c r="G411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2968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5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76" t="s">
        <v>217</v>
      </c>
      <c r="B2" s="76"/>
      <c r="C2" s="76"/>
      <c r="D2" s="77"/>
      <c r="E2" s="76"/>
      <c r="F2" s="76"/>
      <c r="G2" s="76"/>
      <c r="H2" s="76"/>
      <c r="I2" s="76"/>
      <c r="J2" s="77"/>
      <c r="K2" s="76"/>
    </row>
    <row r="3" spans="1:11" s="73" customFormat="1" ht="18">
      <c r="A3" s="76" t="s">
        <v>216</v>
      </c>
      <c r="B3" s="76"/>
      <c r="C3" s="76"/>
      <c r="D3" s="77"/>
      <c r="E3" s="76"/>
      <c r="F3" s="76"/>
      <c r="G3" s="76"/>
      <c r="H3" s="76"/>
      <c r="I3" s="73" t="s">
        <v>40</v>
      </c>
      <c r="J3" s="78" t="s">
        <v>77</v>
      </c>
      <c r="K3" s="74"/>
    </row>
    <row r="4" s="73" customFormat="1" ht="1.5" customHeight="1">
      <c r="D4" s="74"/>
    </row>
    <row r="5" spans="1:11" s="79" customFormat="1" ht="35.25" customHeight="1">
      <c r="A5" s="91" t="s">
        <v>13</v>
      </c>
      <c r="B5" s="91" t="s">
        <v>3</v>
      </c>
      <c r="C5" s="97" t="s">
        <v>45</v>
      </c>
      <c r="D5" s="98" t="s">
        <v>5</v>
      </c>
      <c r="E5" s="91" t="s">
        <v>8</v>
      </c>
      <c r="F5" s="91" t="s">
        <v>7</v>
      </c>
      <c r="G5" s="91" t="s">
        <v>16</v>
      </c>
      <c r="H5" s="91" t="s">
        <v>44</v>
      </c>
      <c r="I5" s="91" t="s">
        <v>41</v>
      </c>
      <c r="J5" s="91" t="s">
        <v>42</v>
      </c>
      <c r="K5" s="91" t="s">
        <v>43</v>
      </c>
    </row>
    <row r="6" spans="1:11" s="73" customFormat="1" ht="25.5" customHeight="1">
      <c r="A6" s="92">
        <v>1</v>
      </c>
      <c r="B6" s="93">
        <v>1</v>
      </c>
      <c r="C6" s="99" t="str">
        <f aca="true" t="shared" si="0" ref="C6:C17">VLOOKUP(B6,data,2,0)</f>
        <v>Nguyễn Thị Kim </v>
      </c>
      <c r="D6" s="100" t="str">
        <f aca="true" t="shared" si="1" ref="D6:D17">VLOOKUP(B6,data,3,0)</f>
        <v>Anh</v>
      </c>
      <c r="E6" s="95">
        <f aca="true" t="shared" si="2" ref="E6:E17">VLOOKUP(B6,data,4,0)</f>
        <v>36967</v>
      </c>
      <c r="F6" s="92" t="str">
        <f aca="true" t="shared" si="3" ref="F6:F17">VLOOKUP(B6,data,5,0)</f>
        <v>KTA</v>
      </c>
      <c r="G6" s="92">
        <f aca="true" t="shared" si="4" ref="G6:G41">VLOOKUP(B6,data,6,0)</f>
        <v>1</v>
      </c>
      <c r="H6" s="92"/>
      <c r="I6" s="92"/>
      <c r="J6" s="94"/>
      <c r="K6" s="94"/>
    </row>
    <row r="7" spans="1:11" s="73" customFormat="1" ht="25.5" customHeight="1">
      <c r="A7" s="92">
        <v>2</v>
      </c>
      <c r="B7" s="93">
        <v>2</v>
      </c>
      <c r="C7" s="99" t="str">
        <f t="shared" si="0"/>
        <v>Nguyễn Thị Phương </v>
      </c>
      <c r="D7" s="100" t="str">
        <f t="shared" si="1"/>
        <v>Anh</v>
      </c>
      <c r="E7" s="95">
        <f t="shared" si="2"/>
        <v>37093</v>
      </c>
      <c r="F7" s="96" t="str">
        <f t="shared" si="3"/>
        <v>KTB</v>
      </c>
      <c r="G7" s="96">
        <f t="shared" si="4"/>
        <v>2</v>
      </c>
      <c r="H7" s="96"/>
      <c r="I7" s="92"/>
      <c r="J7" s="94"/>
      <c r="K7" s="94"/>
    </row>
    <row r="8" spans="1:11" s="73" customFormat="1" ht="25.5" customHeight="1">
      <c r="A8" s="92">
        <v>3</v>
      </c>
      <c r="B8" s="93">
        <v>3</v>
      </c>
      <c r="C8" s="99" t="str">
        <f t="shared" si="0"/>
        <v>Nguyễn Đức</v>
      </c>
      <c r="D8" s="100" t="str">
        <f t="shared" si="1"/>
        <v>Anh</v>
      </c>
      <c r="E8" s="95">
        <f t="shared" si="2"/>
        <v>37201</v>
      </c>
      <c r="F8" s="96" t="str">
        <f t="shared" si="3"/>
        <v>KTC</v>
      </c>
      <c r="G8" s="96">
        <f t="shared" si="4"/>
        <v>3</v>
      </c>
      <c r="H8" s="96"/>
      <c r="I8" s="92"/>
      <c r="J8" s="94"/>
      <c r="K8" s="94"/>
    </row>
    <row r="9" spans="1:11" s="73" customFormat="1" ht="25.5" customHeight="1">
      <c r="A9" s="92">
        <v>4</v>
      </c>
      <c r="B9" s="93">
        <v>4</v>
      </c>
      <c r="C9" s="99" t="str">
        <f t="shared" si="0"/>
        <v>Nguyễn Thị Nguyệt</v>
      </c>
      <c r="D9" s="100" t="str">
        <f t="shared" si="1"/>
        <v>Ánh</v>
      </c>
      <c r="E9" s="95">
        <f t="shared" si="2"/>
        <v>37104</v>
      </c>
      <c r="F9" s="96" t="str">
        <f t="shared" si="3"/>
        <v>KTA</v>
      </c>
      <c r="G9" s="96">
        <f t="shared" si="4"/>
        <v>4</v>
      </c>
      <c r="H9" s="96"/>
      <c r="I9" s="92"/>
      <c r="J9" s="94"/>
      <c r="K9" s="94"/>
    </row>
    <row r="10" spans="1:11" s="73" customFormat="1" ht="25.5" customHeight="1">
      <c r="A10" s="92">
        <v>5</v>
      </c>
      <c r="B10" s="93">
        <v>5</v>
      </c>
      <c r="C10" s="99" t="str">
        <f t="shared" si="0"/>
        <v>Nguyễn Thị Phương </v>
      </c>
      <c r="D10" s="100" t="str">
        <f t="shared" si="1"/>
        <v>Anh</v>
      </c>
      <c r="E10" s="95">
        <f t="shared" si="2"/>
        <v>36829</v>
      </c>
      <c r="F10" s="96" t="str">
        <f t="shared" si="3"/>
        <v>KTB</v>
      </c>
      <c r="G10" s="96">
        <f t="shared" si="4"/>
        <v>5</v>
      </c>
      <c r="H10" s="96"/>
      <c r="I10" s="92"/>
      <c r="J10" s="94"/>
      <c r="K10" s="94"/>
    </row>
    <row r="11" spans="1:11" s="73" customFormat="1" ht="25.5" customHeight="1">
      <c r="A11" s="92">
        <v>6</v>
      </c>
      <c r="B11" s="93">
        <v>6</v>
      </c>
      <c r="C11" s="99" t="str">
        <f t="shared" si="0"/>
        <v>Vũ Thế</v>
      </c>
      <c r="D11" s="100" t="str">
        <f t="shared" si="1"/>
        <v>Anh</v>
      </c>
      <c r="E11" s="95">
        <f t="shared" si="2"/>
        <v>37025</v>
      </c>
      <c r="F11" s="96" t="str">
        <f t="shared" si="3"/>
        <v>KTC</v>
      </c>
      <c r="G11" s="96">
        <f t="shared" si="4"/>
        <v>6</v>
      </c>
      <c r="H11" s="96"/>
      <c r="I11" s="92"/>
      <c r="J11" s="94"/>
      <c r="K11" s="94"/>
    </row>
    <row r="12" spans="1:11" s="73" customFormat="1" ht="25.5" customHeight="1">
      <c r="A12" s="92">
        <v>7</v>
      </c>
      <c r="B12" s="93">
        <v>7</v>
      </c>
      <c r="C12" s="99" t="str">
        <f t="shared" si="0"/>
        <v>Nguyễn Văn </v>
      </c>
      <c r="D12" s="100" t="str">
        <f t="shared" si="1"/>
        <v>Chiến</v>
      </c>
      <c r="E12" s="95">
        <f t="shared" si="2"/>
        <v>37168</v>
      </c>
      <c r="F12" s="96" t="str">
        <f t="shared" si="3"/>
        <v>KTA</v>
      </c>
      <c r="G12" s="96">
        <f t="shared" si="4"/>
        <v>7</v>
      </c>
      <c r="H12" s="96"/>
      <c r="I12" s="92"/>
      <c r="J12" s="94"/>
      <c r="K12" s="94"/>
    </row>
    <row r="13" spans="1:11" s="73" customFormat="1" ht="25.5" customHeight="1">
      <c r="A13" s="92">
        <v>8</v>
      </c>
      <c r="B13" s="93">
        <v>8</v>
      </c>
      <c r="C13" s="99" t="str">
        <f t="shared" si="0"/>
        <v>Nguyễn Thị Phương </v>
      </c>
      <c r="D13" s="100" t="str">
        <f t="shared" si="1"/>
        <v>Anh</v>
      </c>
      <c r="E13" s="95">
        <f t="shared" si="2"/>
        <v>36300</v>
      </c>
      <c r="F13" s="96" t="str">
        <f t="shared" si="3"/>
        <v>KTB</v>
      </c>
      <c r="G13" s="96">
        <f t="shared" si="4"/>
        <v>8</v>
      </c>
      <c r="H13" s="96"/>
      <c r="I13" s="92"/>
      <c r="J13" s="94"/>
      <c r="K13" s="94"/>
    </row>
    <row r="14" spans="1:11" s="73" customFormat="1" ht="25.5" customHeight="1">
      <c r="A14" s="92">
        <v>9</v>
      </c>
      <c r="B14" s="93">
        <v>9</v>
      </c>
      <c r="C14" s="99" t="str">
        <f t="shared" si="0"/>
        <v>Nguyễn Thị Phương</v>
      </c>
      <c r="D14" s="100" t="str">
        <f t="shared" si="1"/>
        <v>Anh</v>
      </c>
      <c r="E14" s="95">
        <f t="shared" si="2"/>
        <v>0</v>
      </c>
      <c r="F14" s="96" t="str">
        <f t="shared" si="3"/>
        <v>KTC</v>
      </c>
      <c r="G14" s="96">
        <f t="shared" si="4"/>
        <v>9</v>
      </c>
      <c r="H14" s="96"/>
      <c r="I14" s="92"/>
      <c r="J14" s="94"/>
      <c r="K14" s="94"/>
    </row>
    <row r="15" spans="1:11" s="73" customFormat="1" ht="25.5" customHeight="1">
      <c r="A15" s="92">
        <v>10</v>
      </c>
      <c r="B15" s="93">
        <v>10</v>
      </c>
      <c r="C15" s="99" t="str">
        <f t="shared" si="0"/>
        <v>Trần Thị </v>
      </c>
      <c r="D15" s="100" t="str">
        <f t="shared" si="1"/>
        <v>Chung</v>
      </c>
      <c r="E15" s="95">
        <f t="shared" si="2"/>
        <v>36921</v>
      </c>
      <c r="F15" s="96" t="str">
        <f t="shared" si="3"/>
        <v>KTA</v>
      </c>
      <c r="G15" s="96">
        <f t="shared" si="4"/>
        <v>10</v>
      </c>
      <c r="H15" s="96"/>
      <c r="I15" s="92"/>
      <c r="J15" s="94"/>
      <c r="K15" s="94"/>
    </row>
    <row r="16" spans="1:11" s="73" customFormat="1" ht="25.5" customHeight="1">
      <c r="A16" s="92">
        <v>11</v>
      </c>
      <c r="B16" s="93">
        <v>11</v>
      </c>
      <c r="C16" s="99" t="str">
        <f t="shared" si="0"/>
        <v>Nguyễn Thị </v>
      </c>
      <c r="D16" s="100" t="str">
        <f t="shared" si="1"/>
        <v>Ánh</v>
      </c>
      <c r="E16" s="95">
        <f t="shared" si="2"/>
        <v>37168</v>
      </c>
      <c r="F16" s="96" t="str">
        <f t="shared" si="3"/>
        <v>KTB</v>
      </c>
      <c r="G16" s="96">
        <f t="shared" si="4"/>
        <v>11</v>
      </c>
      <c r="H16" s="96"/>
      <c r="I16" s="92"/>
      <c r="J16" s="94"/>
      <c r="K16" s="94"/>
    </row>
    <row r="17" spans="1:11" s="73" customFormat="1" ht="25.5" customHeight="1">
      <c r="A17" s="92">
        <v>12</v>
      </c>
      <c r="B17" s="93">
        <v>12</v>
      </c>
      <c r="C17" s="99" t="str">
        <f t="shared" si="0"/>
        <v>Đỗ Khắc</v>
      </c>
      <c r="D17" s="100" t="str">
        <f t="shared" si="1"/>
        <v>Bin</v>
      </c>
      <c r="E17" s="95">
        <f t="shared" si="2"/>
        <v>36601</v>
      </c>
      <c r="F17" s="96" t="str">
        <f t="shared" si="3"/>
        <v>KTC</v>
      </c>
      <c r="G17" s="96">
        <f t="shared" si="4"/>
        <v>12</v>
      </c>
      <c r="H17" s="96"/>
      <c r="I17" s="92"/>
      <c r="J17" s="94"/>
      <c r="K17" s="94"/>
    </row>
    <row r="18" spans="1:11" s="73" customFormat="1" ht="25.5" customHeight="1">
      <c r="A18" s="92">
        <v>13</v>
      </c>
      <c r="B18" s="93">
        <v>13</v>
      </c>
      <c r="C18" s="99" t="str">
        <f aca="true" t="shared" si="5" ref="C18:C43">VLOOKUP(B18,data,2,0)</f>
        <v>Nguyễn Thị Thanh</v>
      </c>
      <c r="D18" s="100" t="str">
        <f aca="true" t="shared" si="6" ref="D18:D43">VLOOKUP(B18,data,3,0)</f>
        <v>Dung</v>
      </c>
      <c r="E18" s="95">
        <f aca="true" t="shared" si="7" ref="E18:E43">VLOOKUP(B18,data,4,0)</f>
        <v>36907</v>
      </c>
      <c r="F18" s="96" t="str">
        <f aca="true" t="shared" si="8" ref="F18:F43">VLOOKUP(B18,data,5,0)</f>
        <v>KTA</v>
      </c>
      <c r="G18" s="96"/>
      <c r="H18" s="96"/>
      <c r="I18" s="92"/>
      <c r="J18" s="94"/>
      <c r="K18" s="94"/>
    </row>
    <row r="19" spans="1:11" s="73" customFormat="1" ht="25.5" customHeight="1">
      <c r="A19" s="92">
        <v>14</v>
      </c>
      <c r="B19" s="93">
        <v>14</v>
      </c>
      <c r="C19" s="99" t="str">
        <f t="shared" si="5"/>
        <v>Lê Thị Phương </v>
      </c>
      <c r="D19" s="100" t="str">
        <f t="shared" si="6"/>
        <v>Chi </v>
      </c>
      <c r="E19" s="95">
        <f t="shared" si="7"/>
        <v>37108</v>
      </c>
      <c r="F19" s="96" t="str">
        <f t="shared" si="8"/>
        <v>KTB</v>
      </c>
      <c r="G19" s="96"/>
      <c r="H19" s="96"/>
      <c r="I19" s="92"/>
      <c r="J19" s="94"/>
      <c r="K19" s="94"/>
    </row>
    <row r="20" spans="1:11" s="73" customFormat="1" ht="25.5" customHeight="1">
      <c r="A20" s="92">
        <v>15</v>
      </c>
      <c r="B20" s="93">
        <v>15</v>
      </c>
      <c r="C20" s="99" t="str">
        <f t="shared" si="5"/>
        <v>Đỗ Văn </v>
      </c>
      <c r="D20" s="100" t="str">
        <f t="shared" si="6"/>
        <v>Bình</v>
      </c>
      <c r="E20" s="95">
        <f t="shared" si="7"/>
        <v>37116</v>
      </c>
      <c r="F20" s="96" t="str">
        <f t="shared" si="8"/>
        <v>KTC</v>
      </c>
      <c r="G20" s="96"/>
      <c r="H20" s="96"/>
      <c r="I20" s="92"/>
      <c r="J20" s="94"/>
      <c r="K20" s="94"/>
    </row>
    <row r="21" spans="1:11" s="73" customFormat="1" ht="25.5" customHeight="1">
      <c r="A21" s="92">
        <v>16</v>
      </c>
      <c r="B21" s="93">
        <v>16</v>
      </c>
      <c r="C21" s="99" t="str">
        <f t="shared" si="5"/>
        <v>Nguyễn Hương </v>
      </c>
      <c r="D21" s="100" t="str">
        <f t="shared" si="6"/>
        <v>Giang</v>
      </c>
      <c r="E21" s="95">
        <f t="shared" si="7"/>
        <v>37247</v>
      </c>
      <c r="F21" s="96" t="str">
        <f t="shared" si="8"/>
        <v>KTA</v>
      </c>
      <c r="G21" s="96"/>
      <c r="H21" s="96"/>
      <c r="I21" s="92"/>
      <c r="J21" s="94"/>
      <c r="K21" s="94"/>
    </row>
    <row r="22" spans="1:11" s="73" customFormat="1" ht="25.5" customHeight="1">
      <c r="A22" s="92">
        <v>17</v>
      </c>
      <c r="B22" s="93">
        <v>17</v>
      </c>
      <c r="C22" s="99" t="str">
        <f t="shared" si="5"/>
        <v>Dương Thị</v>
      </c>
      <c r="D22" s="100" t="str">
        <f t="shared" si="6"/>
        <v>Chinh</v>
      </c>
      <c r="E22" s="95">
        <f t="shared" si="7"/>
        <v>36693</v>
      </c>
      <c r="F22" s="96" t="str">
        <f t="shared" si="8"/>
        <v>KTB</v>
      </c>
      <c r="G22" s="96"/>
      <c r="H22" s="96"/>
      <c r="I22" s="92"/>
      <c r="J22" s="94"/>
      <c r="K22" s="94"/>
    </row>
    <row r="23" spans="1:11" s="73" customFormat="1" ht="25.5" customHeight="1">
      <c r="A23" s="92">
        <v>18</v>
      </c>
      <c r="B23" s="93">
        <v>18</v>
      </c>
      <c r="C23" s="99" t="str">
        <f t="shared" si="5"/>
        <v>Phan Thị </v>
      </c>
      <c r="D23" s="100" t="str">
        <f t="shared" si="6"/>
        <v>Châm</v>
      </c>
      <c r="E23" s="95">
        <f t="shared" si="7"/>
        <v>36912</v>
      </c>
      <c r="F23" s="96" t="str">
        <f t="shared" si="8"/>
        <v>KTC</v>
      </c>
      <c r="G23" s="96"/>
      <c r="H23" s="96"/>
      <c r="I23" s="92"/>
      <c r="J23" s="94"/>
      <c r="K23" s="94"/>
    </row>
    <row r="24" spans="1:11" s="73" customFormat="1" ht="25.5" customHeight="1">
      <c r="A24" s="92">
        <v>19</v>
      </c>
      <c r="B24" s="93">
        <v>19</v>
      </c>
      <c r="C24" s="99" t="str">
        <f t="shared" si="5"/>
        <v>Đặng Thị Thu</v>
      </c>
      <c r="D24" s="100" t="str">
        <f t="shared" si="6"/>
        <v>Hà</v>
      </c>
      <c r="E24" s="95">
        <f t="shared" si="7"/>
        <v>37111</v>
      </c>
      <c r="F24" s="96" t="str">
        <f t="shared" si="8"/>
        <v>KTA</v>
      </c>
      <c r="G24" s="96"/>
      <c r="H24" s="96"/>
      <c r="I24" s="92"/>
      <c r="J24" s="94"/>
      <c r="K24" s="94"/>
    </row>
    <row r="25" spans="1:11" s="73" customFormat="1" ht="25.5" customHeight="1">
      <c r="A25" s="92">
        <v>20</v>
      </c>
      <c r="B25" s="93">
        <v>20</v>
      </c>
      <c r="C25" s="99" t="str">
        <f t="shared" si="5"/>
        <v>Nguyễn Thị</v>
      </c>
      <c r="D25" s="100" t="str">
        <f t="shared" si="6"/>
        <v>Đan</v>
      </c>
      <c r="E25" s="95">
        <f t="shared" si="7"/>
        <v>36847</v>
      </c>
      <c r="F25" s="96" t="str">
        <f t="shared" si="8"/>
        <v>KTB</v>
      </c>
      <c r="G25" s="96"/>
      <c r="H25" s="96"/>
      <c r="I25" s="92"/>
      <c r="J25" s="94"/>
      <c r="K25" s="94"/>
    </row>
    <row r="26" spans="1:11" s="73" customFormat="1" ht="25.5" customHeight="1">
      <c r="A26" s="92">
        <v>21</v>
      </c>
      <c r="B26" s="93">
        <v>21</v>
      </c>
      <c r="C26" s="99" t="str">
        <f t="shared" si="5"/>
        <v>Nguyễn Khắc</v>
      </c>
      <c r="D26" s="100" t="str">
        <f t="shared" si="6"/>
        <v>Cương</v>
      </c>
      <c r="E26" s="95">
        <f t="shared" si="7"/>
        <v>36880</v>
      </c>
      <c r="F26" s="96" t="str">
        <f t="shared" si="8"/>
        <v>KTC</v>
      </c>
      <c r="G26" s="96"/>
      <c r="H26" s="96"/>
      <c r="I26" s="92"/>
      <c r="J26" s="94"/>
      <c r="K26" s="94"/>
    </row>
    <row r="27" spans="1:11" s="73" customFormat="1" ht="25.5" customHeight="1">
      <c r="A27" s="92">
        <v>22</v>
      </c>
      <c r="B27" s="93">
        <v>22</v>
      </c>
      <c r="C27" s="99" t="str">
        <f t="shared" si="5"/>
        <v>Dương Thị Ngọc</v>
      </c>
      <c r="D27" s="100" t="str">
        <f t="shared" si="6"/>
        <v>Hân</v>
      </c>
      <c r="E27" s="95">
        <f t="shared" si="7"/>
        <v>36959</v>
      </c>
      <c r="F27" s="96" t="str">
        <f t="shared" si="8"/>
        <v>KTA</v>
      </c>
      <c r="G27" s="96"/>
      <c r="H27" s="96"/>
      <c r="I27" s="92"/>
      <c r="J27" s="94"/>
      <c r="K27" s="94"/>
    </row>
    <row r="28" spans="1:11" s="73" customFormat="1" ht="25.5" customHeight="1">
      <c r="A28" s="92">
        <v>23</v>
      </c>
      <c r="B28" s="93">
        <v>23</v>
      </c>
      <c r="C28" s="99" t="str">
        <f t="shared" si="5"/>
        <v>Lê Thị Phương </v>
      </c>
      <c r="D28" s="100" t="str">
        <f t="shared" si="6"/>
        <v>Dung</v>
      </c>
      <c r="E28" s="95">
        <f t="shared" si="7"/>
        <v>36178</v>
      </c>
      <c r="F28" s="96" t="str">
        <f t="shared" si="8"/>
        <v>KTB</v>
      </c>
      <c r="G28" s="96"/>
      <c r="H28" s="96"/>
      <c r="I28" s="92"/>
      <c r="J28" s="94"/>
      <c r="K28" s="94"/>
    </row>
    <row r="29" spans="1:11" s="73" customFormat="1" ht="25.5" customHeight="1">
      <c r="A29" s="92">
        <v>24</v>
      </c>
      <c r="B29" s="93">
        <v>24</v>
      </c>
      <c r="C29" s="99" t="str">
        <f t="shared" si="5"/>
        <v>Phạm Việt</v>
      </c>
      <c r="D29" s="100" t="str">
        <f t="shared" si="6"/>
        <v>Cường</v>
      </c>
      <c r="E29" s="95">
        <f t="shared" si="7"/>
        <v>36952</v>
      </c>
      <c r="F29" s="96" t="str">
        <f t="shared" si="8"/>
        <v>KTC</v>
      </c>
      <c r="G29" s="96"/>
      <c r="H29" s="96"/>
      <c r="I29" s="92"/>
      <c r="J29" s="94"/>
      <c r="K29" s="94"/>
    </row>
    <row r="30" spans="1:11" s="73" customFormat="1" ht="25.5" customHeight="1">
      <c r="A30" s="92">
        <v>25</v>
      </c>
      <c r="B30" s="93">
        <v>25</v>
      </c>
      <c r="C30" s="99" t="str">
        <f t="shared" si="5"/>
        <v>Hoàng Thị</v>
      </c>
      <c r="D30" s="100" t="str">
        <f t="shared" si="6"/>
        <v>Hằng</v>
      </c>
      <c r="E30" s="95">
        <f t="shared" si="7"/>
        <v>37143</v>
      </c>
      <c r="F30" s="96" t="str">
        <f t="shared" si="8"/>
        <v>KTA</v>
      </c>
      <c r="G30" s="96"/>
      <c r="H30" s="96"/>
      <c r="I30" s="92"/>
      <c r="J30" s="94"/>
      <c r="K30" s="94"/>
    </row>
    <row r="31" spans="1:11" s="73" customFormat="1" ht="25.5" customHeight="1">
      <c r="A31" s="92">
        <v>26</v>
      </c>
      <c r="B31" s="93">
        <v>26</v>
      </c>
      <c r="C31" s="99" t="str">
        <f t="shared" si="5"/>
        <v>Ngô Thị</v>
      </c>
      <c r="D31" s="100" t="str">
        <f t="shared" si="6"/>
        <v>Dung</v>
      </c>
      <c r="E31" s="95">
        <f t="shared" si="7"/>
        <v>36969</v>
      </c>
      <c r="F31" s="96" t="str">
        <f t="shared" si="8"/>
        <v>KTB</v>
      </c>
      <c r="G31" s="96"/>
      <c r="H31" s="96"/>
      <c r="I31" s="92"/>
      <c r="J31" s="94"/>
      <c r="K31" s="94"/>
    </row>
    <row r="32" spans="1:11" s="73" customFormat="1" ht="25.5" customHeight="1">
      <c r="A32" s="92">
        <v>27</v>
      </c>
      <c r="B32" s="93">
        <v>27</v>
      </c>
      <c r="C32" s="99" t="str">
        <f t="shared" si="5"/>
        <v>Đào Xuân</v>
      </c>
      <c r="D32" s="100" t="str">
        <f t="shared" si="6"/>
        <v>Đức</v>
      </c>
      <c r="E32" s="95">
        <f t="shared" si="7"/>
        <v>37115</v>
      </c>
      <c r="F32" s="96" t="str">
        <f t="shared" si="8"/>
        <v>KTC</v>
      </c>
      <c r="G32" s="96"/>
      <c r="H32" s="96"/>
      <c r="I32" s="92"/>
      <c r="J32" s="94"/>
      <c r="K32" s="94"/>
    </row>
    <row r="33" spans="1:11" s="73" customFormat="1" ht="25.5" customHeight="1">
      <c r="A33" s="92">
        <v>28</v>
      </c>
      <c r="B33" s="93">
        <v>28</v>
      </c>
      <c r="C33" s="99" t="str">
        <f t="shared" si="5"/>
        <v>Nguyễn Thúy</v>
      </c>
      <c r="D33" s="100" t="str">
        <f t="shared" si="6"/>
        <v>Hiền</v>
      </c>
      <c r="E33" s="95">
        <f t="shared" si="7"/>
        <v>36998</v>
      </c>
      <c r="F33" s="96" t="str">
        <f t="shared" si="8"/>
        <v>KTA</v>
      </c>
      <c r="G33" s="96"/>
      <c r="H33" s="96"/>
      <c r="I33" s="92"/>
      <c r="J33" s="94"/>
      <c r="K33" s="94"/>
    </row>
    <row r="34" spans="1:11" s="73" customFormat="1" ht="25.5" customHeight="1">
      <c r="A34" s="92">
        <v>29</v>
      </c>
      <c r="B34" s="93">
        <v>29</v>
      </c>
      <c r="C34" s="99" t="str">
        <f t="shared" si="5"/>
        <v>Nguyễn Thị Thuỳ</v>
      </c>
      <c r="D34" s="100" t="str">
        <f t="shared" si="6"/>
        <v>Dung</v>
      </c>
      <c r="E34" s="95">
        <f t="shared" si="7"/>
        <v>37158</v>
      </c>
      <c r="F34" s="96" t="str">
        <f t="shared" si="8"/>
        <v>KTB</v>
      </c>
      <c r="G34" s="96">
        <f t="shared" si="4"/>
        <v>29</v>
      </c>
      <c r="H34" s="96"/>
      <c r="I34" s="92"/>
      <c r="J34" s="94"/>
      <c r="K34" s="94"/>
    </row>
    <row r="35" spans="1:11" s="73" customFormat="1" ht="25.5" customHeight="1">
      <c r="A35" s="92">
        <v>30</v>
      </c>
      <c r="B35" s="93">
        <v>30</v>
      </c>
      <c r="C35" s="99" t="str">
        <f t="shared" si="5"/>
        <v>Nguyễn Thị </v>
      </c>
      <c r="D35" s="100" t="str">
        <f t="shared" si="6"/>
        <v>Dung</v>
      </c>
      <c r="E35" s="95">
        <f t="shared" si="7"/>
        <v>37036</v>
      </c>
      <c r="F35" s="96" t="str">
        <f t="shared" si="8"/>
        <v>KTC</v>
      </c>
      <c r="G35" s="96">
        <f t="shared" si="4"/>
        <v>30</v>
      </c>
      <c r="H35" s="96"/>
      <c r="I35" s="92"/>
      <c r="J35" s="94"/>
      <c r="K35" s="94"/>
    </row>
    <row r="36" spans="1:11" s="73" customFormat="1" ht="25.5" customHeight="1">
      <c r="A36" s="92">
        <v>31</v>
      </c>
      <c r="B36" s="93">
        <v>31</v>
      </c>
      <c r="C36" s="99" t="str">
        <f t="shared" si="5"/>
        <v>Nguyễn Thị</v>
      </c>
      <c r="D36" s="100" t="str">
        <f t="shared" si="6"/>
        <v>Hoài</v>
      </c>
      <c r="E36" s="95">
        <f t="shared" si="7"/>
        <v>36634</v>
      </c>
      <c r="F36" s="96" t="str">
        <f t="shared" si="8"/>
        <v>KTA</v>
      </c>
      <c r="G36" s="96">
        <f t="shared" si="4"/>
        <v>31</v>
      </c>
      <c r="H36" s="96"/>
      <c r="I36" s="92"/>
      <c r="J36" s="94"/>
      <c r="K36" s="94"/>
    </row>
    <row r="37" spans="1:11" s="73" customFormat="1" ht="25.5" customHeight="1">
      <c r="A37" s="92">
        <v>32</v>
      </c>
      <c r="B37" s="93">
        <v>32</v>
      </c>
      <c r="C37" s="99" t="str">
        <f t="shared" si="5"/>
        <v>Nguyễn Thị Ngọc</v>
      </c>
      <c r="D37" s="100" t="str">
        <f t="shared" si="6"/>
        <v>Hà</v>
      </c>
      <c r="E37" s="95">
        <f t="shared" si="7"/>
        <v>37089</v>
      </c>
      <c r="F37" s="96" t="str">
        <f t="shared" si="8"/>
        <v>KTB</v>
      </c>
      <c r="G37" s="96">
        <f t="shared" si="4"/>
        <v>32</v>
      </c>
      <c r="H37" s="96"/>
      <c r="I37" s="92"/>
      <c r="J37" s="94"/>
      <c r="K37" s="94"/>
    </row>
    <row r="38" spans="1:11" s="73" customFormat="1" ht="25.5" customHeight="1">
      <c r="A38" s="92">
        <v>33</v>
      </c>
      <c r="B38" s="93">
        <v>33</v>
      </c>
      <c r="C38" s="99" t="str">
        <f t="shared" si="5"/>
        <v>Chu Thị Minh </v>
      </c>
      <c r="D38" s="100" t="str">
        <f t="shared" si="6"/>
        <v>Hằng</v>
      </c>
      <c r="E38" s="95">
        <f t="shared" si="7"/>
        <v>36784</v>
      </c>
      <c r="F38" s="96" t="str">
        <f t="shared" si="8"/>
        <v>KTC</v>
      </c>
      <c r="G38" s="96">
        <f t="shared" si="4"/>
        <v>33</v>
      </c>
      <c r="H38" s="96"/>
      <c r="I38" s="92"/>
      <c r="J38" s="94"/>
      <c r="K38" s="94"/>
    </row>
    <row r="39" spans="1:11" s="73" customFormat="1" ht="25.5" customHeight="1">
      <c r="A39" s="92">
        <v>34</v>
      </c>
      <c r="B39" s="93">
        <v>34</v>
      </c>
      <c r="C39" s="99" t="str">
        <f t="shared" si="5"/>
        <v>Nguyễn Thị Thu</v>
      </c>
      <c r="D39" s="100" t="str">
        <f t="shared" si="6"/>
        <v>Huệ</v>
      </c>
      <c r="E39" s="95">
        <f t="shared" si="7"/>
        <v>37115</v>
      </c>
      <c r="F39" s="96" t="str">
        <f t="shared" si="8"/>
        <v>KTA</v>
      </c>
      <c r="G39" s="96">
        <f t="shared" si="4"/>
        <v>34</v>
      </c>
      <c r="H39" s="96"/>
      <c r="I39" s="92"/>
      <c r="J39" s="94"/>
      <c r="K39" s="94"/>
    </row>
    <row r="40" spans="1:11" s="73" customFormat="1" ht="25.5" customHeight="1">
      <c r="A40" s="92">
        <v>35</v>
      </c>
      <c r="B40" s="93">
        <v>35</v>
      </c>
      <c r="C40" s="99" t="str">
        <f t="shared" si="5"/>
        <v>Vũ Thị Hồng</v>
      </c>
      <c r="D40" s="100" t="str">
        <f t="shared" si="6"/>
        <v>Hạnh</v>
      </c>
      <c r="E40" s="95">
        <f t="shared" si="7"/>
        <v>37192</v>
      </c>
      <c r="F40" s="96" t="str">
        <f t="shared" si="8"/>
        <v>KTB</v>
      </c>
      <c r="G40" s="96">
        <f t="shared" si="4"/>
        <v>35</v>
      </c>
      <c r="H40" s="96"/>
      <c r="I40" s="92"/>
      <c r="J40" s="94"/>
      <c r="K40" s="94"/>
    </row>
    <row r="41" spans="1:11" s="73" customFormat="1" ht="25.5" customHeight="1">
      <c r="A41" s="92">
        <v>36</v>
      </c>
      <c r="B41" s="93">
        <v>36</v>
      </c>
      <c r="C41" s="99" t="str">
        <f t="shared" si="5"/>
        <v>Vi Thị</v>
      </c>
      <c r="D41" s="100" t="str">
        <f t="shared" si="6"/>
        <v>Hoài</v>
      </c>
      <c r="E41" s="95">
        <f t="shared" si="7"/>
        <v>36975</v>
      </c>
      <c r="F41" s="96" t="str">
        <f t="shared" si="8"/>
        <v>KTC</v>
      </c>
      <c r="G41" s="96">
        <f t="shared" si="4"/>
        <v>36</v>
      </c>
      <c r="H41" s="96"/>
      <c r="I41" s="92"/>
      <c r="J41" s="94"/>
      <c r="K41" s="94"/>
    </row>
    <row r="42" spans="1:11" s="73" customFormat="1" ht="25.5" customHeight="1">
      <c r="A42" s="92">
        <v>37</v>
      </c>
      <c r="B42" s="93">
        <v>37</v>
      </c>
      <c r="C42" s="99" t="str">
        <f t="shared" si="5"/>
        <v>Bùi Thị</v>
      </c>
      <c r="D42" s="100" t="str">
        <f t="shared" si="6"/>
        <v>Hương</v>
      </c>
      <c r="E42" s="95">
        <f t="shared" si="7"/>
        <v>37161</v>
      </c>
      <c r="F42" s="96" t="str">
        <f t="shared" si="8"/>
        <v>KTA</v>
      </c>
      <c r="G42" s="96"/>
      <c r="H42" s="96"/>
      <c r="I42" s="92"/>
      <c r="J42" s="94"/>
      <c r="K42" s="94"/>
    </row>
    <row r="43" spans="1:11" s="73" customFormat="1" ht="25.5" customHeight="1">
      <c r="A43" s="92">
        <v>38</v>
      </c>
      <c r="B43" s="93">
        <v>38</v>
      </c>
      <c r="C43" s="99" t="str">
        <f t="shared" si="5"/>
        <v>Nguyễn Thị</v>
      </c>
      <c r="D43" s="100" t="str">
        <f t="shared" si="6"/>
        <v>Hảo</v>
      </c>
      <c r="E43" s="95">
        <f t="shared" si="7"/>
        <v>36975</v>
      </c>
      <c r="F43" s="96" t="str">
        <f t="shared" si="8"/>
        <v>KTB</v>
      </c>
      <c r="G43" s="96"/>
      <c r="H43" s="96"/>
      <c r="I43" s="92"/>
      <c r="J43" s="94"/>
      <c r="K43" s="94"/>
    </row>
    <row r="44" s="73" customFormat="1" ht="4.5" customHeight="1"/>
    <row r="45" spans="1:10" s="73" customFormat="1" ht="15">
      <c r="A45" s="73" t="s">
        <v>10</v>
      </c>
      <c r="E45" s="74" t="s">
        <v>46</v>
      </c>
      <c r="J45" s="74" t="s">
        <v>48</v>
      </c>
    </row>
    <row r="46" spans="1:10" s="73" customFormat="1" ht="14.25">
      <c r="A46" s="73" t="s">
        <v>11</v>
      </c>
      <c r="E46" s="75" t="s">
        <v>47</v>
      </c>
      <c r="J46" s="75" t="s">
        <v>47</v>
      </c>
    </row>
    <row r="47" s="73" customFormat="1" ht="22.5" customHeight="1"/>
    <row r="48" s="73" customFormat="1" ht="22.5" customHeight="1"/>
    <row r="49" s="73" customFormat="1" ht="22.5" customHeight="1"/>
    <row r="50" s="73" customFormat="1" ht="3.75" customHeight="1"/>
    <row r="51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2968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5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76" t="s">
        <v>217</v>
      </c>
      <c r="B2" s="76"/>
      <c r="C2" s="76"/>
      <c r="D2" s="77"/>
      <c r="E2" s="76"/>
      <c r="F2" s="76"/>
      <c r="G2" s="76"/>
      <c r="H2" s="76"/>
      <c r="I2" s="76"/>
      <c r="J2" s="77"/>
      <c r="K2" s="76"/>
    </row>
    <row r="3" spans="1:11" s="73" customFormat="1" ht="18">
      <c r="A3" s="76" t="s">
        <v>216</v>
      </c>
      <c r="B3" s="76"/>
      <c r="C3" s="76"/>
      <c r="D3" s="77"/>
      <c r="E3" s="76"/>
      <c r="F3" s="76"/>
      <c r="G3" s="76"/>
      <c r="H3" s="76"/>
      <c r="I3" s="73" t="s">
        <v>40</v>
      </c>
      <c r="J3" s="78" t="s">
        <v>78</v>
      </c>
      <c r="K3" s="74"/>
    </row>
    <row r="4" s="73" customFormat="1" ht="1.5" customHeight="1">
      <c r="D4" s="74"/>
    </row>
    <row r="5" spans="1:11" s="79" customFormat="1" ht="35.25" customHeight="1">
      <c r="A5" s="91" t="s">
        <v>13</v>
      </c>
      <c r="B5" s="91" t="s">
        <v>3</v>
      </c>
      <c r="C5" s="97" t="s">
        <v>45</v>
      </c>
      <c r="D5" s="98" t="s">
        <v>5</v>
      </c>
      <c r="E5" s="91" t="s">
        <v>8</v>
      </c>
      <c r="F5" s="91" t="s">
        <v>7</v>
      </c>
      <c r="G5" s="91" t="s">
        <v>16</v>
      </c>
      <c r="H5" s="91" t="s">
        <v>44</v>
      </c>
      <c r="I5" s="91" t="s">
        <v>41</v>
      </c>
      <c r="J5" s="91" t="s">
        <v>42</v>
      </c>
      <c r="K5" s="91" t="s">
        <v>43</v>
      </c>
    </row>
    <row r="6" spans="1:11" s="73" customFormat="1" ht="25.5" customHeight="1">
      <c r="A6" s="92">
        <v>1</v>
      </c>
      <c r="B6" s="93">
        <v>39</v>
      </c>
      <c r="C6" s="99" t="str">
        <f aca="true" t="shared" si="0" ref="C6:C17">VLOOKUP(B6,data,2,0)</f>
        <v>Nguyễn Đức </v>
      </c>
      <c r="D6" s="100" t="str">
        <f aca="true" t="shared" si="1" ref="D6:D17">VLOOKUP(B6,data,3,0)</f>
        <v>Hùng</v>
      </c>
      <c r="E6" s="95">
        <f aca="true" t="shared" si="2" ref="E6:E17">VLOOKUP(B6,data,4,0)</f>
        <v>37168</v>
      </c>
      <c r="F6" s="92" t="str">
        <f aca="true" t="shared" si="3" ref="F6:F17">VLOOKUP(B6,data,5,0)</f>
        <v>KTC</v>
      </c>
      <c r="G6" s="92">
        <f aca="true" t="shared" si="4" ref="G6:G41">VLOOKUP(B6,data,6,0)</f>
        <v>39</v>
      </c>
      <c r="H6" s="92"/>
      <c r="I6" s="92"/>
      <c r="J6" s="94"/>
      <c r="K6" s="94"/>
    </row>
    <row r="7" spans="1:11" s="73" customFormat="1" ht="25.5" customHeight="1">
      <c r="A7" s="92">
        <v>2</v>
      </c>
      <c r="B7" s="93">
        <v>40</v>
      </c>
      <c r="C7" s="99" t="str">
        <f t="shared" si="0"/>
        <v>Hoàng Thị Thúy</v>
      </c>
      <c r="D7" s="100" t="str">
        <f t="shared" si="1"/>
        <v>Hường</v>
      </c>
      <c r="E7" s="95">
        <f t="shared" si="2"/>
        <v>37037</v>
      </c>
      <c r="F7" s="96" t="str">
        <f t="shared" si="3"/>
        <v>KTA</v>
      </c>
      <c r="G7" s="96">
        <f t="shared" si="4"/>
        <v>40</v>
      </c>
      <c r="H7" s="96"/>
      <c r="I7" s="92"/>
      <c r="J7" s="94"/>
      <c r="K7" s="94"/>
    </row>
    <row r="8" spans="1:11" s="73" customFormat="1" ht="25.5" customHeight="1">
      <c r="A8" s="92">
        <v>3</v>
      </c>
      <c r="B8" s="93">
        <v>41</v>
      </c>
      <c r="C8" s="99" t="str">
        <f t="shared" si="0"/>
        <v>Nguyễn Thị</v>
      </c>
      <c r="D8" s="100" t="str">
        <f t="shared" si="1"/>
        <v>Hảo</v>
      </c>
      <c r="E8" s="95">
        <f t="shared" si="2"/>
        <v>43732</v>
      </c>
      <c r="F8" s="96" t="str">
        <f t="shared" si="3"/>
        <v>KTB</v>
      </c>
      <c r="G8" s="96">
        <f t="shared" si="4"/>
        <v>41</v>
      </c>
      <c r="H8" s="96"/>
      <c r="I8" s="92"/>
      <c r="J8" s="94"/>
      <c r="K8" s="94"/>
    </row>
    <row r="9" spans="1:11" s="73" customFormat="1" ht="25.5" customHeight="1">
      <c r="A9" s="92">
        <v>4</v>
      </c>
      <c r="B9" s="93">
        <v>42</v>
      </c>
      <c r="C9" s="99" t="str">
        <f t="shared" si="0"/>
        <v>Tống Thị Ninh</v>
      </c>
      <c r="D9" s="100" t="str">
        <f t="shared" si="1"/>
        <v>Hương</v>
      </c>
      <c r="E9" s="95">
        <f t="shared" si="2"/>
        <v>35706</v>
      </c>
      <c r="F9" s="96" t="str">
        <f t="shared" si="3"/>
        <v>KTC</v>
      </c>
      <c r="G9" s="96">
        <f t="shared" si="4"/>
        <v>42</v>
      </c>
      <c r="H9" s="96"/>
      <c r="I9" s="92"/>
      <c r="J9" s="94"/>
      <c r="K9" s="94"/>
    </row>
    <row r="10" spans="1:11" s="73" customFormat="1" ht="25.5" customHeight="1">
      <c r="A10" s="92">
        <v>5</v>
      </c>
      <c r="B10" s="93">
        <v>43</v>
      </c>
      <c r="C10" s="99" t="str">
        <f t="shared" si="0"/>
        <v>Nguyễn Thị Thu</v>
      </c>
      <c r="D10" s="100" t="str">
        <f t="shared" si="1"/>
        <v>Hường</v>
      </c>
      <c r="E10" s="95">
        <f t="shared" si="2"/>
        <v>37085</v>
      </c>
      <c r="F10" s="96" t="str">
        <f t="shared" si="3"/>
        <v>KTA</v>
      </c>
      <c r="G10" s="96">
        <f t="shared" si="4"/>
        <v>43</v>
      </c>
      <c r="H10" s="96"/>
      <c r="I10" s="92"/>
      <c r="J10" s="94"/>
      <c r="K10" s="94"/>
    </row>
    <row r="11" spans="1:11" s="73" customFormat="1" ht="25.5" customHeight="1">
      <c r="A11" s="92">
        <v>6</v>
      </c>
      <c r="B11" s="93">
        <v>44</v>
      </c>
      <c r="C11" s="99" t="str">
        <f t="shared" si="0"/>
        <v>Nguyễn Thị</v>
      </c>
      <c r="D11" s="100" t="str">
        <f t="shared" si="1"/>
        <v>Hiền</v>
      </c>
      <c r="E11" s="95">
        <f t="shared" si="2"/>
        <v>37219</v>
      </c>
      <c r="F11" s="96" t="str">
        <f t="shared" si="3"/>
        <v>KTB</v>
      </c>
      <c r="G11" s="96">
        <f t="shared" si="4"/>
        <v>44</v>
      </c>
      <c r="H11" s="96"/>
      <c r="I11" s="92"/>
      <c r="J11" s="94"/>
      <c r="K11" s="94"/>
    </row>
    <row r="12" spans="1:11" s="73" customFormat="1" ht="25.5" customHeight="1">
      <c r="A12" s="92">
        <v>7</v>
      </c>
      <c r="B12" s="93">
        <v>45</v>
      </c>
      <c r="C12" s="99" t="str">
        <f t="shared" si="0"/>
        <v>Nguyễn Quang</v>
      </c>
      <c r="D12" s="100" t="str">
        <f t="shared" si="1"/>
        <v>Huy</v>
      </c>
      <c r="E12" s="95">
        <f t="shared" si="2"/>
        <v>37030</v>
      </c>
      <c r="F12" s="96" t="str">
        <f t="shared" si="3"/>
        <v>KTC</v>
      </c>
      <c r="G12" s="96">
        <f t="shared" si="4"/>
        <v>45</v>
      </c>
      <c r="H12" s="96"/>
      <c r="I12" s="92"/>
      <c r="J12" s="94"/>
      <c r="K12" s="94"/>
    </row>
    <row r="13" spans="1:11" s="73" customFormat="1" ht="25.5" customHeight="1">
      <c r="A13" s="92">
        <v>8</v>
      </c>
      <c r="B13" s="93">
        <v>46</v>
      </c>
      <c r="C13" s="99" t="str">
        <f t="shared" si="0"/>
        <v>Nguyễn Thị</v>
      </c>
      <c r="D13" s="100" t="str">
        <f t="shared" si="1"/>
        <v>Hường</v>
      </c>
      <c r="E13" s="95">
        <f t="shared" si="2"/>
        <v>36917</v>
      </c>
      <c r="F13" s="96" t="str">
        <f t="shared" si="3"/>
        <v>KTA</v>
      </c>
      <c r="G13" s="96">
        <f t="shared" si="4"/>
        <v>46</v>
      </c>
      <c r="H13" s="96"/>
      <c r="I13" s="92"/>
      <c r="J13" s="94"/>
      <c r="K13" s="94"/>
    </row>
    <row r="14" spans="1:11" s="73" customFormat="1" ht="25.5" customHeight="1">
      <c r="A14" s="92">
        <v>9</v>
      </c>
      <c r="B14" s="93">
        <v>47</v>
      </c>
      <c r="C14" s="99" t="str">
        <f t="shared" si="0"/>
        <v>Nguyễn Thị</v>
      </c>
      <c r="D14" s="100" t="str">
        <f t="shared" si="1"/>
        <v>Hòa</v>
      </c>
      <c r="E14" s="95">
        <f t="shared" si="2"/>
        <v>36161</v>
      </c>
      <c r="F14" s="96" t="str">
        <f t="shared" si="3"/>
        <v>KTB</v>
      </c>
      <c r="G14" s="96">
        <f t="shared" si="4"/>
        <v>47</v>
      </c>
      <c r="H14" s="96"/>
      <c r="I14" s="92"/>
      <c r="J14" s="94"/>
      <c r="K14" s="94"/>
    </row>
    <row r="15" spans="1:11" s="73" customFormat="1" ht="25.5" customHeight="1">
      <c r="A15" s="92">
        <v>10</v>
      </c>
      <c r="B15" s="93">
        <v>48</v>
      </c>
      <c r="C15" s="99" t="str">
        <f t="shared" si="0"/>
        <v>Nguyễn Đức Quang</v>
      </c>
      <c r="D15" s="100" t="str">
        <f t="shared" si="1"/>
        <v>Huy</v>
      </c>
      <c r="E15" s="95">
        <f t="shared" si="2"/>
        <v>36796</v>
      </c>
      <c r="F15" s="96" t="str">
        <f t="shared" si="3"/>
        <v>KTC</v>
      </c>
      <c r="G15" s="96">
        <f t="shared" si="4"/>
        <v>48</v>
      </c>
      <c r="H15" s="96"/>
      <c r="I15" s="92"/>
      <c r="J15" s="94"/>
      <c r="K15" s="94"/>
    </row>
    <row r="16" spans="1:11" s="73" customFormat="1" ht="25.5" customHeight="1">
      <c r="A16" s="92">
        <v>11</v>
      </c>
      <c r="B16" s="93">
        <v>49</v>
      </c>
      <c r="C16" s="99" t="str">
        <f t="shared" si="0"/>
        <v>Nguyễn Thị Ngọc</v>
      </c>
      <c r="D16" s="100" t="str">
        <f t="shared" si="1"/>
        <v>Huyền</v>
      </c>
      <c r="E16" s="95">
        <f t="shared" si="2"/>
        <v>37199</v>
      </c>
      <c r="F16" s="96" t="str">
        <f t="shared" si="3"/>
        <v>KTA</v>
      </c>
      <c r="G16" s="96">
        <f t="shared" si="4"/>
        <v>49</v>
      </c>
      <c r="H16" s="96"/>
      <c r="I16" s="92"/>
      <c r="J16" s="94"/>
      <c r="K16" s="94"/>
    </row>
    <row r="17" spans="1:11" s="73" customFormat="1" ht="25.5" customHeight="1">
      <c r="A17" s="92">
        <v>12</v>
      </c>
      <c r="B17" s="93">
        <v>50</v>
      </c>
      <c r="C17" s="99" t="str">
        <f t="shared" si="0"/>
        <v>Nguyễn Thị</v>
      </c>
      <c r="D17" s="100" t="str">
        <f t="shared" si="1"/>
        <v>Hoài</v>
      </c>
      <c r="E17" s="95">
        <f t="shared" si="2"/>
        <v>36965</v>
      </c>
      <c r="F17" s="96" t="str">
        <f t="shared" si="3"/>
        <v>KTB</v>
      </c>
      <c r="G17" s="96">
        <f t="shared" si="4"/>
        <v>50</v>
      </c>
      <c r="H17" s="96"/>
      <c r="I17" s="92"/>
      <c r="J17" s="94"/>
      <c r="K17" s="94"/>
    </row>
    <row r="18" spans="1:11" s="73" customFormat="1" ht="25.5" customHeight="1">
      <c r="A18" s="92">
        <v>13</v>
      </c>
      <c r="B18" s="93">
        <v>51</v>
      </c>
      <c r="C18" s="99" t="str">
        <f aca="true" t="shared" si="5" ref="C18:C43">VLOOKUP(B18,data,2,0)</f>
        <v>Nguyễn Trung</v>
      </c>
      <c r="D18" s="100" t="str">
        <f aca="true" t="shared" si="6" ref="D18:D43">VLOOKUP(B18,data,3,0)</f>
        <v>Kiên</v>
      </c>
      <c r="E18" s="95">
        <f aca="true" t="shared" si="7" ref="E18:E43">VLOOKUP(B18,data,4,0)</f>
        <v>36991</v>
      </c>
      <c r="F18" s="96" t="str">
        <f aca="true" t="shared" si="8" ref="F18:F43">VLOOKUP(B18,data,5,0)</f>
        <v>KTC</v>
      </c>
      <c r="G18" s="96"/>
      <c r="H18" s="96"/>
      <c r="I18" s="92"/>
      <c r="J18" s="94"/>
      <c r="K18" s="94"/>
    </row>
    <row r="19" spans="1:11" s="73" customFormat="1" ht="25.5" customHeight="1">
      <c r="A19" s="92">
        <v>14</v>
      </c>
      <c r="B19" s="93">
        <v>52</v>
      </c>
      <c r="C19" s="99" t="str">
        <f t="shared" si="5"/>
        <v>Nguyễn Thị</v>
      </c>
      <c r="D19" s="100" t="str">
        <f t="shared" si="6"/>
        <v>Huyền</v>
      </c>
      <c r="E19" s="95">
        <f t="shared" si="7"/>
        <v>37083</v>
      </c>
      <c r="F19" s="96" t="str">
        <f t="shared" si="8"/>
        <v>KTA</v>
      </c>
      <c r="G19" s="96"/>
      <c r="H19" s="96"/>
      <c r="I19" s="92"/>
      <c r="J19" s="94"/>
      <c r="K19" s="94"/>
    </row>
    <row r="20" spans="1:11" s="73" customFormat="1" ht="25.5" customHeight="1">
      <c r="A20" s="92">
        <v>15</v>
      </c>
      <c r="B20" s="93">
        <v>53</v>
      </c>
      <c r="C20" s="99" t="str">
        <f t="shared" si="5"/>
        <v>Nguyễn Thị</v>
      </c>
      <c r="D20" s="100" t="str">
        <f t="shared" si="6"/>
        <v>Huệ</v>
      </c>
      <c r="E20" s="95">
        <f t="shared" si="7"/>
        <v>37201</v>
      </c>
      <c r="F20" s="96" t="str">
        <f t="shared" si="8"/>
        <v>KTB</v>
      </c>
      <c r="G20" s="96"/>
      <c r="H20" s="96"/>
      <c r="I20" s="92"/>
      <c r="J20" s="94"/>
      <c r="K20" s="94"/>
    </row>
    <row r="21" spans="1:11" s="73" customFormat="1" ht="25.5" customHeight="1">
      <c r="A21" s="92">
        <v>16</v>
      </c>
      <c r="B21" s="93">
        <v>54</v>
      </c>
      <c r="C21" s="99" t="str">
        <f t="shared" si="5"/>
        <v>Nguyễn Văn</v>
      </c>
      <c r="D21" s="100" t="str">
        <f t="shared" si="6"/>
        <v>Luân</v>
      </c>
      <c r="E21" s="95">
        <f t="shared" si="7"/>
        <v>37099</v>
      </c>
      <c r="F21" s="96" t="str">
        <f t="shared" si="8"/>
        <v>KTC</v>
      </c>
      <c r="G21" s="96"/>
      <c r="H21" s="96"/>
      <c r="I21" s="92"/>
      <c r="J21" s="94"/>
      <c r="K21" s="94"/>
    </row>
    <row r="22" spans="1:11" s="73" customFormat="1" ht="25.5" customHeight="1">
      <c r="A22" s="92">
        <v>17</v>
      </c>
      <c r="B22" s="93">
        <v>55</v>
      </c>
      <c r="C22" s="99" t="str">
        <f t="shared" si="5"/>
        <v>Dương Thị  </v>
      </c>
      <c r="D22" s="100" t="str">
        <f t="shared" si="6"/>
        <v>Lan</v>
      </c>
      <c r="E22" s="95">
        <f t="shared" si="7"/>
        <v>35438</v>
      </c>
      <c r="F22" s="96" t="str">
        <f t="shared" si="8"/>
        <v>KTA</v>
      </c>
      <c r="G22" s="96"/>
      <c r="H22" s="96"/>
      <c r="I22" s="92"/>
      <c r="J22" s="94"/>
      <c r="K22" s="94"/>
    </row>
    <row r="23" spans="1:11" s="73" customFormat="1" ht="25.5" customHeight="1">
      <c r="A23" s="92">
        <v>18</v>
      </c>
      <c r="B23" s="93">
        <v>56</v>
      </c>
      <c r="C23" s="99" t="str">
        <f t="shared" si="5"/>
        <v>Nguyễn Thị</v>
      </c>
      <c r="D23" s="100" t="str">
        <f t="shared" si="6"/>
        <v>Huệ</v>
      </c>
      <c r="E23" s="95">
        <f t="shared" si="7"/>
        <v>37004</v>
      </c>
      <c r="F23" s="96" t="str">
        <f t="shared" si="8"/>
        <v>KTB</v>
      </c>
      <c r="G23" s="96"/>
      <c r="H23" s="96"/>
      <c r="I23" s="92"/>
      <c r="J23" s="94"/>
      <c r="K23" s="94"/>
    </row>
    <row r="24" spans="1:11" s="73" customFormat="1" ht="25.5" customHeight="1">
      <c r="A24" s="92">
        <v>19</v>
      </c>
      <c r="B24" s="93">
        <v>57</v>
      </c>
      <c r="C24" s="99" t="str">
        <f t="shared" si="5"/>
        <v>Nguyễn Thị </v>
      </c>
      <c r="D24" s="100" t="str">
        <f t="shared" si="6"/>
        <v>Lương</v>
      </c>
      <c r="E24" s="95">
        <f t="shared" si="7"/>
        <v>37155</v>
      </c>
      <c r="F24" s="96" t="str">
        <f t="shared" si="8"/>
        <v>KTC</v>
      </c>
      <c r="G24" s="96"/>
      <c r="H24" s="96"/>
      <c r="I24" s="92"/>
      <c r="J24" s="94"/>
      <c r="K24" s="94"/>
    </row>
    <row r="25" spans="1:11" s="73" customFormat="1" ht="25.5" customHeight="1">
      <c r="A25" s="92">
        <v>20</v>
      </c>
      <c r="B25" s="93">
        <v>58</v>
      </c>
      <c r="C25" s="99" t="str">
        <f t="shared" si="5"/>
        <v>Đỗ Thị</v>
      </c>
      <c r="D25" s="100" t="str">
        <f t="shared" si="6"/>
        <v>Lệ</v>
      </c>
      <c r="E25" s="95">
        <f t="shared" si="7"/>
        <v>37092</v>
      </c>
      <c r="F25" s="96" t="str">
        <f t="shared" si="8"/>
        <v>KTA</v>
      </c>
      <c r="G25" s="96"/>
      <c r="H25" s="96"/>
      <c r="I25" s="92"/>
      <c r="J25" s="94"/>
      <c r="K25" s="94"/>
    </row>
    <row r="26" spans="1:11" s="73" customFormat="1" ht="25.5" customHeight="1">
      <c r="A26" s="92">
        <v>21</v>
      </c>
      <c r="B26" s="93">
        <v>59</v>
      </c>
      <c r="C26" s="99" t="str">
        <f t="shared" si="5"/>
        <v>Trần Thị</v>
      </c>
      <c r="D26" s="100" t="str">
        <f t="shared" si="6"/>
        <v>Khanh</v>
      </c>
      <c r="E26" s="95">
        <f t="shared" si="7"/>
        <v>0</v>
      </c>
      <c r="F26" s="96" t="str">
        <f t="shared" si="8"/>
        <v>KTB</v>
      </c>
      <c r="G26" s="96"/>
      <c r="H26" s="96"/>
      <c r="I26" s="92"/>
      <c r="J26" s="94"/>
      <c r="K26" s="94"/>
    </row>
    <row r="27" spans="1:11" s="73" customFormat="1" ht="25.5" customHeight="1">
      <c r="A27" s="92">
        <v>22</v>
      </c>
      <c r="B27" s="93">
        <v>60</v>
      </c>
      <c r="C27" s="99" t="str">
        <f t="shared" si="5"/>
        <v>Nguyễn Văn </v>
      </c>
      <c r="D27" s="100" t="str">
        <f t="shared" si="6"/>
        <v>Mạnh</v>
      </c>
      <c r="E27" s="95">
        <f t="shared" si="7"/>
        <v>36944</v>
      </c>
      <c r="F27" s="96" t="str">
        <f t="shared" si="8"/>
        <v>KTC</v>
      </c>
      <c r="G27" s="96"/>
      <c r="H27" s="96"/>
      <c r="I27" s="92"/>
      <c r="J27" s="94"/>
      <c r="K27" s="94"/>
    </row>
    <row r="28" spans="1:11" s="73" customFormat="1" ht="25.5" customHeight="1">
      <c r="A28" s="92">
        <v>23</v>
      </c>
      <c r="B28" s="93">
        <v>61</v>
      </c>
      <c r="C28" s="99" t="str">
        <f t="shared" si="5"/>
        <v>Nguyễn Thị Bích </v>
      </c>
      <c r="D28" s="100" t="str">
        <f t="shared" si="6"/>
        <v>Liên</v>
      </c>
      <c r="E28" s="95">
        <f t="shared" si="7"/>
        <v>37209</v>
      </c>
      <c r="F28" s="96" t="str">
        <f t="shared" si="8"/>
        <v>KTA</v>
      </c>
      <c r="G28" s="96"/>
      <c r="H28" s="96"/>
      <c r="I28" s="92"/>
      <c r="J28" s="94"/>
      <c r="K28" s="94"/>
    </row>
    <row r="29" spans="1:11" s="73" customFormat="1" ht="25.5" customHeight="1">
      <c r="A29" s="92">
        <v>24</v>
      </c>
      <c r="B29" s="93">
        <v>62</v>
      </c>
      <c r="C29" s="99" t="str">
        <f t="shared" si="5"/>
        <v>Nguyễn Hồng</v>
      </c>
      <c r="D29" s="100" t="str">
        <f t="shared" si="6"/>
        <v>Liên</v>
      </c>
      <c r="E29" s="95">
        <f t="shared" si="7"/>
        <v>37250</v>
      </c>
      <c r="F29" s="96" t="str">
        <f t="shared" si="8"/>
        <v>KTB</v>
      </c>
      <c r="G29" s="96"/>
      <c r="H29" s="96"/>
      <c r="I29" s="92"/>
      <c r="J29" s="94"/>
      <c r="K29" s="94"/>
    </row>
    <row r="30" spans="1:11" s="73" customFormat="1" ht="25.5" customHeight="1">
      <c r="A30" s="92">
        <v>25</v>
      </c>
      <c r="B30" s="93">
        <v>63</v>
      </c>
      <c r="C30" s="99" t="str">
        <f t="shared" si="5"/>
        <v>Vũ Tiến</v>
      </c>
      <c r="D30" s="100" t="str">
        <f t="shared" si="6"/>
        <v>Mạnh</v>
      </c>
      <c r="E30" s="95">
        <f t="shared" si="7"/>
        <v>36997</v>
      </c>
      <c r="F30" s="96" t="str">
        <f t="shared" si="8"/>
        <v>KTC</v>
      </c>
      <c r="G30" s="96"/>
      <c r="H30" s="96"/>
      <c r="I30" s="92"/>
      <c r="J30" s="94"/>
      <c r="K30" s="94"/>
    </row>
    <row r="31" spans="1:11" s="73" customFormat="1" ht="25.5" customHeight="1">
      <c r="A31" s="92">
        <v>26</v>
      </c>
      <c r="B31" s="93">
        <v>64</v>
      </c>
      <c r="C31" s="99" t="str">
        <f t="shared" si="5"/>
        <v>Lê Thị</v>
      </c>
      <c r="D31" s="100" t="str">
        <f t="shared" si="6"/>
        <v>Linh</v>
      </c>
      <c r="E31" s="95">
        <f t="shared" si="7"/>
        <v>36406</v>
      </c>
      <c r="F31" s="96" t="str">
        <f t="shared" si="8"/>
        <v>KTA</v>
      </c>
      <c r="G31" s="96"/>
      <c r="H31" s="96"/>
      <c r="I31" s="92"/>
      <c r="J31" s="94"/>
      <c r="K31" s="94"/>
    </row>
    <row r="32" spans="1:11" s="73" customFormat="1" ht="25.5" customHeight="1">
      <c r="A32" s="92">
        <v>27</v>
      </c>
      <c r="B32" s="93">
        <v>65</v>
      </c>
      <c r="C32" s="99" t="str">
        <f t="shared" si="5"/>
        <v>Nguyễn Thị Thanh</v>
      </c>
      <c r="D32" s="100" t="str">
        <f t="shared" si="6"/>
        <v>Loan</v>
      </c>
      <c r="E32" s="95">
        <f t="shared" si="7"/>
        <v>37098</v>
      </c>
      <c r="F32" s="96" t="str">
        <f t="shared" si="8"/>
        <v>KTB</v>
      </c>
      <c r="G32" s="96"/>
      <c r="H32" s="96"/>
      <c r="I32" s="92"/>
      <c r="J32" s="94"/>
      <c r="K32" s="94"/>
    </row>
    <row r="33" spans="1:11" s="73" customFormat="1" ht="25.5" customHeight="1">
      <c r="A33" s="92">
        <v>28</v>
      </c>
      <c r="B33" s="93">
        <v>66</v>
      </c>
      <c r="C33" s="99" t="str">
        <f t="shared" si="5"/>
        <v>Lê Công</v>
      </c>
      <c r="D33" s="100" t="str">
        <f t="shared" si="6"/>
        <v>Minh</v>
      </c>
      <c r="E33" s="95">
        <f t="shared" si="7"/>
        <v>37193</v>
      </c>
      <c r="F33" s="96" t="str">
        <f t="shared" si="8"/>
        <v>KTC</v>
      </c>
      <c r="G33" s="96"/>
      <c r="H33" s="96"/>
      <c r="I33" s="92"/>
      <c r="J33" s="94"/>
      <c r="K33" s="94"/>
    </row>
    <row r="34" spans="1:11" s="73" customFormat="1" ht="25.5" customHeight="1">
      <c r="A34" s="92">
        <v>29</v>
      </c>
      <c r="B34" s="93">
        <v>67</v>
      </c>
      <c r="C34" s="99" t="str">
        <f t="shared" si="5"/>
        <v>Nguyễn Ngọc</v>
      </c>
      <c r="D34" s="100" t="str">
        <f t="shared" si="6"/>
        <v>Linh</v>
      </c>
      <c r="E34" s="95">
        <f t="shared" si="7"/>
        <v>37194</v>
      </c>
      <c r="F34" s="96" t="str">
        <f t="shared" si="8"/>
        <v>KTA</v>
      </c>
      <c r="G34" s="96">
        <f t="shared" si="4"/>
        <v>67</v>
      </c>
      <c r="H34" s="96"/>
      <c r="I34" s="92"/>
      <c r="J34" s="94"/>
      <c r="K34" s="94"/>
    </row>
    <row r="35" spans="1:11" s="73" customFormat="1" ht="25.5" customHeight="1">
      <c r="A35" s="92">
        <v>30</v>
      </c>
      <c r="B35" s="93">
        <v>68</v>
      </c>
      <c r="C35" s="99" t="str">
        <f t="shared" si="5"/>
        <v>Ưng Thị </v>
      </c>
      <c r="D35" s="100" t="str">
        <f t="shared" si="6"/>
        <v>Na</v>
      </c>
      <c r="E35" s="95">
        <f t="shared" si="7"/>
        <v>36919</v>
      </c>
      <c r="F35" s="96" t="str">
        <f t="shared" si="8"/>
        <v>KTB</v>
      </c>
      <c r="G35" s="96">
        <f t="shared" si="4"/>
        <v>68</v>
      </c>
      <c r="H35" s="96"/>
      <c r="I35" s="92"/>
      <c r="J35" s="94"/>
      <c r="K35" s="94"/>
    </row>
    <row r="36" spans="1:11" s="73" customFormat="1" ht="25.5" customHeight="1">
      <c r="A36" s="92">
        <v>31</v>
      </c>
      <c r="B36" s="93">
        <v>69</v>
      </c>
      <c r="C36" s="99" t="str">
        <f t="shared" si="5"/>
        <v>Quách Thị</v>
      </c>
      <c r="D36" s="100" t="str">
        <f t="shared" si="6"/>
        <v>Nga</v>
      </c>
      <c r="E36" s="95">
        <f t="shared" si="7"/>
        <v>37008</v>
      </c>
      <c r="F36" s="96" t="str">
        <f t="shared" si="8"/>
        <v>KTC</v>
      </c>
      <c r="G36" s="96">
        <f t="shared" si="4"/>
        <v>69</v>
      </c>
      <c r="H36" s="96"/>
      <c r="I36" s="92"/>
      <c r="J36" s="94"/>
      <c r="K36" s="94"/>
    </row>
    <row r="37" spans="1:11" s="73" customFormat="1" ht="25.5" customHeight="1">
      <c r="A37" s="92">
        <v>32</v>
      </c>
      <c r="B37" s="93">
        <v>70</v>
      </c>
      <c r="C37" s="99" t="str">
        <f t="shared" si="5"/>
        <v>Nguyễn Thùy</v>
      </c>
      <c r="D37" s="100" t="str">
        <f t="shared" si="6"/>
        <v>Linh</v>
      </c>
      <c r="E37" s="95">
        <f t="shared" si="7"/>
        <v>37072</v>
      </c>
      <c r="F37" s="96" t="str">
        <f t="shared" si="8"/>
        <v>KTA</v>
      </c>
      <c r="G37" s="96">
        <f t="shared" si="4"/>
        <v>70</v>
      </c>
      <c r="H37" s="96"/>
      <c r="I37" s="92"/>
      <c r="J37" s="94"/>
      <c r="K37" s="94"/>
    </row>
    <row r="38" spans="1:11" s="73" customFormat="1" ht="25.5" customHeight="1">
      <c r="A38" s="92">
        <v>33</v>
      </c>
      <c r="B38" s="93">
        <v>71</v>
      </c>
      <c r="C38" s="99" t="str">
        <f t="shared" si="5"/>
        <v>Hoàng Thị</v>
      </c>
      <c r="D38" s="100" t="str">
        <f t="shared" si="6"/>
        <v>Ngân</v>
      </c>
      <c r="E38" s="95">
        <f t="shared" si="7"/>
        <v>36961</v>
      </c>
      <c r="F38" s="96" t="str">
        <f t="shared" si="8"/>
        <v>KTB</v>
      </c>
      <c r="G38" s="96">
        <f t="shared" si="4"/>
        <v>71</v>
      </c>
      <c r="H38" s="96"/>
      <c r="I38" s="92"/>
      <c r="J38" s="94"/>
      <c r="K38" s="94"/>
    </row>
    <row r="39" spans="1:11" s="73" customFormat="1" ht="25.5" customHeight="1">
      <c r="A39" s="92">
        <v>34</v>
      </c>
      <c r="B39" s="93">
        <v>72</v>
      </c>
      <c r="C39" s="99" t="str">
        <f t="shared" si="5"/>
        <v>Nguyễn Thị Quỳnh</v>
      </c>
      <c r="D39" s="100" t="str">
        <f t="shared" si="6"/>
        <v>Nga</v>
      </c>
      <c r="E39" s="95">
        <f t="shared" si="7"/>
        <v>37166</v>
      </c>
      <c r="F39" s="96" t="str">
        <f t="shared" si="8"/>
        <v>KTC</v>
      </c>
      <c r="G39" s="96">
        <f t="shared" si="4"/>
        <v>72</v>
      </c>
      <c r="H39" s="96"/>
      <c r="I39" s="92"/>
      <c r="J39" s="94"/>
      <c r="K39" s="94"/>
    </row>
    <row r="40" spans="1:11" s="73" customFormat="1" ht="25.5" customHeight="1">
      <c r="A40" s="92">
        <v>35</v>
      </c>
      <c r="B40" s="93">
        <v>73</v>
      </c>
      <c r="C40" s="99" t="str">
        <f t="shared" si="5"/>
        <v>Nguyễn Thị Thùy</v>
      </c>
      <c r="D40" s="100" t="str">
        <f t="shared" si="6"/>
        <v>Linh</v>
      </c>
      <c r="E40" s="95">
        <f t="shared" si="7"/>
        <v>36850</v>
      </c>
      <c r="F40" s="96" t="str">
        <f t="shared" si="8"/>
        <v>KTA</v>
      </c>
      <c r="G40" s="96">
        <f t="shared" si="4"/>
        <v>73</v>
      </c>
      <c r="H40" s="96"/>
      <c r="I40" s="92"/>
      <c r="J40" s="94"/>
      <c r="K40" s="94"/>
    </row>
    <row r="41" spans="1:11" s="73" customFormat="1" ht="25.5" customHeight="1">
      <c r="A41" s="92">
        <v>36</v>
      </c>
      <c r="B41" s="93">
        <v>74</v>
      </c>
      <c r="C41" s="99" t="str">
        <f t="shared" si="5"/>
        <v>Ngô Thị Minh</v>
      </c>
      <c r="D41" s="100" t="str">
        <f t="shared" si="6"/>
        <v>Nguyệt</v>
      </c>
      <c r="E41" s="95">
        <f t="shared" si="7"/>
        <v>37250</v>
      </c>
      <c r="F41" s="96" t="str">
        <f t="shared" si="8"/>
        <v>KTB</v>
      </c>
      <c r="G41" s="96">
        <f t="shared" si="4"/>
        <v>74</v>
      </c>
      <c r="H41" s="96"/>
      <c r="I41" s="92"/>
      <c r="J41" s="94"/>
      <c r="K41" s="94"/>
    </row>
    <row r="42" spans="1:11" s="73" customFormat="1" ht="25.5" customHeight="1">
      <c r="A42" s="92">
        <v>37</v>
      </c>
      <c r="B42" s="93">
        <v>75</v>
      </c>
      <c r="C42" s="99" t="str">
        <f t="shared" si="5"/>
        <v>Trần Thị Kiều </v>
      </c>
      <c r="D42" s="100" t="str">
        <f t="shared" si="6"/>
        <v>Ngân</v>
      </c>
      <c r="E42" s="95">
        <f t="shared" si="7"/>
        <v>37060</v>
      </c>
      <c r="F42" s="96" t="str">
        <f t="shared" si="8"/>
        <v>KTC</v>
      </c>
      <c r="G42" s="96"/>
      <c r="H42" s="96"/>
      <c r="I42" s="92"/>
      <c r="J42" s="94"/>
      <c r="K42" s="94"/>
    </row>
    <row r="43" spans="1:11" s="73" customFormat="1" ht="25.5" customHeight="1">
      <c r="A43" s="92">
        <v>38</v>
      </c>
      <c r="B43" s="93">
        <v>76</v>
      </c>
      <c r="C43" s="99" t="str">
        <f t="shared" si="5"/>
        <v>Vũ Thị Hiền</v>
      </c>
      <c r="D43" s="100" t="str">
        <f t="shared" si="6"/>
        <v>Lương</v>
      </c>
      <c r="E43" s="95">
        <f t="shared" si="7"/>
        <v>37237</v>
      </c>
      <c r="F43" s="96" t="str">
        <f t="shared" si="8"/>
        <v>KTA</v>
      </c>
      <c r="G43" s="96"/>
      <c r="H43" s="96"/>
      <c r="I43" s="92"/>
      <c r="J43" s="94"/>
      <c r="K43" s="94"/>
    </row>
    <row r="44" s="73" customFormat="1" ht="4.5" customHeight="1"/>
    <row r="45" spans="1:10" s="73" customFormat="1" ht="15">
      <c r="A45" s="73" t="s">
        <v>10</v>
      </c>
      <c r="E45" s="74" t="s">
        <v>46</v>
      </c>
      <c r="J45" s="74" t="s">
        <v>48</v>
      </c>
    </row>
    <row r="46" spans="1:10" s="73" customFormat="1" ht="14.25">
      <c r="A46" s="73" t="s">
        <v>11</v>
      </c>
      <c r="E46" s="75" t="s">
        <v>47</v>
      </c>
      <c r="J46" s="75" t="s">
        <v>47</v>
      </c>
    </row>
    <row r="47" s="73" customFormat="1" ht="22.5" customHeight="1"/>
    <row r="48" s="73" customFormat="1" ht="22.5" customHeight="1"/>
    <row r="49" s="73" customFormat="1" ht="22.5" customHeight="1"/>
    <row r="50" s="73" customFormat="1" ht="3.75" customHeight="1"/>
    <row r="51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2968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5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76" t="s">
        <v>217</v>
      </c>
      <c r="B2" s="76"/>
      <c r="C2" s="76"/>
      <c r="D2" s="77"/>
      <c r="E2" s="76"/>
      <c r="F2" s="76"/>
      <c r="G2" s="76"/>
      <c r="H2" s="76"/>
      <c r="I2" s="76"/>
      <c r="J2" s="77"/>
      <c r="K2" s="76"/>
    </row>
    <row r="3" spans="1:11" s="73" customFormat="1" ht="18.75" customHeight="1">
      <c r="A3" s="76" t="s">
        <v>216</v>
      </c>
      <c r="B3" s="76"/>
      <c r="C3" s="76"/>
      <c r="D3" s="77"/>
      <c r="E3" s="76"/>
      <c r="F3" s="76"/>
      <c r="G3" s="76"/>
      <c r="H3" s="76"/>
      <c r="I3" s="73" t="s">
        <v>40</v>
      </c>
      <c r="J3" s="78" t="s">
        <v>79</v>
      </c>
      <c r="K3" s="74"/>
    </row>
    <row r="4" s="73" customFormat="1" ht="1.5" customHeight="1">
      <c r="D4" s="74"/>
    </row>
    <row r="5" spans="1:11" s="79" customFormat="1" ht="35.25" customHeight="1">
      <c r="A5" s="91" t="s">
        <v>13</v>
      </c>
      <c r="B5" s="91" t="s">
        <v>3</v>
      </c>
      <c r="C5" s="97" t="s">
        <v>45</v>
      </c>
      <c r="D5" s="98" t="s">
        <v>5</v>
      </c>
      <c r="E5" s="91" t="s">
        <v>8</v>
      </c>
      <c r="F5" s="91" t="s">
        <v>7</v>
      </c>
      <c r="G5" s="91" t="s">
        <v>16</v>
      </c>
      <c r="H5" s="91" t="s">
        <v>44</v>
      </c>
      <c r="I5" s="91" t="s">
        <v>41</v>
      </c>
      <c r="J5" s="91" t="s">
        <v>42</v>
      </c>
      <c r="K5" s="91" t="s">
        <v>43</v>
      </c>
    </row>
    <row r="6" spans="1:11" s="73" customFormat="1" ht="25.5" customHeight="1">
      <c r="A6" s="92">
        <v>1</v>
      </c>
      <c r="B6" s="93">
        <v>77</v>
      </c>
      <c r="C6" s="99" t="str">
        <f aca="true" t="shared" si="0" ref="C6:C17">VLOOKUP(B6,data,2,0)</f>
        <v>Lê Thị</v>
      </c>
      <c r="D6" s="100" t="str">
        <f aca="true" t="shared" si="1" ref="D6:D17">VLOOKUP(B6,data,3,0)</f>
        <v>Nhung</v>
      </c>
      <c r="E6" s="95">
        <f aca="true" t="shared" si="2" ref="E6:E17">VLOOKUP(B6,data,4,0)</f>
        <v>37178</v>
      </c>
      <c r="F6" s="92" t="str">
        <f aca="true" t="shared" si="3" ref="F6:F17">VLOOKUP(B6,data,5,0)</f>
        <v>KTB</v>
      </c>
      <c r="G6" s="92">
        <f aca="true" t="shared" si="4" ref="G6:G41">VLOOKUP(B6,data,6,0)</f>
        <v>77</v>
      </c>
      <c r="H6" s="92"/>
      <c r="I6" s="92"/>
      <c r="J6" s="94"/>
      <c r="K6" s="94"/>
    </row>
    <row r="7" spans="1:11" s="73" customFormat="1" ht="25.5" customHeight="1">
      <c r="A7" s="92">
        <v>2</v>
      </c>
      <c r="B7" s="93">
        <v>78</v>
      </c>
      <c r="C7" s="99" t="str">
        <f t="shared" si="0"/>
        <v>Đoỗ Thị</v>
      </c>
      <c r="D7" s="100" t="str">
        <f t="shared" si="1"/>
        <v>Nhài</v>
      </c>
      <c r="E7" s="95">
        <f t="shared" si="2"/>
        <v>36848</v>
      </c>
      <c r="F7" s="96" t="str">
        <f t="shared" si="3"/>
        <v>KTC</v>
      </c>
      <c r="G7" s="96">
        <f t="shared" si="4"/>
        <v>78</v>
      </c>
      <c r="H7" s="96"/>
      <c r="I7" s="92"/>
      <c r="J7" s="94"/>
      <c r="K7" s="94"/>
    </row>
    <row r="8" spans="1:11" s="73" customFormat="1" ht="25.5" customHeight="1">
      <c r="A8" s="92">
        <v>3</v>
      </c>
      <c r="B8" s="93">
        <v>79</v>
      </c>
      <c r="C8" s="99" t="str">
        <f t="shared" si="0"/>
        <v>Nguyễn Thị</v>
      </c>
      <c r="D8" s="100" t="str">
        <f t="shared" si="1"/>
        <v>Luyến</v>
      </c>
      <c r="E8" s="95">
        <f t="shared" si="2"/>
        <v>37061</v>
      </c>
      <c r="F8" s="96" t="str">
        <f t="shared" si="3"/>
        <v>KTA</v>
      </c>
      <c r="G8" s="96">
        <f t="shared" si="4"/>
        <v>79</v>
      </c>
      <c r="H8" s="96"/>
      <c r="I8" s="92"/>
      <c r="J8" s="94"/>
      <c r="K8" s="94"/>
    </row>
    <row r="9" spans="1:11" s="73" customFormat="1" ht="25.5" customHeight="1">
      <c r="A9" s="92">
        <v>4</v>
      </c>
      <c r="B9" s="93">
        <v>80</v>
      </c>
      <c r="C9" s="99" t="str">
        <f t="shared" si="0"/>
        <v>Bàn Thị </v>
      </c>
      <c r="D9" s="100" t="str">
        <f t="shared" si="1"/>
        <v>Nhung</v>
      </c>
      <c r="E9" s="95">
        <f t="shared" si="2"/>
        <v>36959</v>
      </c>
      <c r="F9" s="96" t="str">
        <f t="shared" si="3"/>
        <v>KTB</v>
      </c>
      <c r="G9" s="96">
        <f t="shared" si="4"/>
        <v>80</v>
      </c>
      <c r="H9" s="96"/>
      <c r="I9" s="92"/>
      <c r="J9" s="94"/>
      <c r="K9" s="94"/>
    </row>
    <row r="10" spans="1:11" s="73" customFormat="1" ht="25.5" customHeight="1">
      <c r="A10" s="92">
        <v>5</v>
      </c>
      <c r="B10" s="93">
        <v>81</v>
      </c>
      <c r="C10" s="99" t="str">
        <f t="shared" si="0"/>
        <v>Nguyễn Xuân</v>
      </c>
      <c r="D10" s="100" t="str">
        <f t="shared" si="1"/>
        <v>Nhật</v>
      </c>
      <c r="E10" s="95">
        <f t="shared" si="2"/>
        <v>37212</v>
      </c>
      <c r="F10" s="96" t="str">
        <f t="shared" si="3"/>
        <v>KTC</v>
      </c>
      <c r="G10" s="96">
        <f t="shared" si="4"/>
        <v>81</v>
      </c>
      <c r="H10" s="96"/>
      <c r="I10" s="92"/>
      <c r="J10" s="94"/>
      <c r="K10" s="94"/>
    </row>
    <row r="11" spans="1:11" s="73" customFormat="1" ht="25.5" customHeight="1">
      <c r="A11" s="92">
        <v>6</v>
      </c>
      <c r="B11" s="93">
        <v>82</v>
      </c>
      <c r="C11" s="99" t="str">
        <f t="shared" si="0"/>
        <v>Đinh Thị Phương</v>
      </c>
      <c r="D11" s="100" t="str">
        <f t="shared" si="1"/>
        <v>Mai</v>
      </c>
      <c r="E11" s="95">
        <f t="shared" si="2"/>
        <v>37095</v>
      </c>
      <c r="F11" s="96" t="str">
        <f t="shared" si="3"/>
        <v>KTA</v>
      </c>
      <c r="G11" s="96">
        <f t="shared" si="4"/>
        <v>82</v>
      </c>
      <c r="H11" s="96"/>
      <c r="I11" s="92"/>
      <c r="J11" s="94"/>
      <c r="K11" s="94"/>
    </row>
    <row r="12" spans="1:11" s="73" customFormat="1" ht="25.5" customHeight="1">
      <c r="A12" s="92">
        <v>7</v>
      </c>
      <c r="B12" s="93">
        <v>83</v>
      </c>
      <c r="C12" s="99" t="str">
        <f t="shared" si="0"/>
        <v>Vũ Thị Hồng</v>
      </c>
      <c r="D12" s="100" t="str">
        <f t="shared" si="1"/>
        <v>Nhung</v>
      </c>
      <c r="E12" s="95">
        <f t="shared" si="2"/>
        <v>37064</v>
      </c>
      <c r="F12" s="96" t="str">
        <f t="shared" si="3"/>
        <v>KTB</v>
      </c>
      <c r="G12" s="96">
        <f t="shared" si="4"/>
        <v>83</v>
      </c>
      <c r="H12" s="96"/>
      <c r="I12" s="92"/>
      <c r="J12" s="94"/>
      <c r="K12" s="94"/>
    </row>
    <row r="13" spans="1:11" s="73" customFormat="1" ht="25.5" customHeight="1">
      <c r="A13" s="92">
        <v>8</v>
      </c>
      <c r="B13" s="93">
        <v>84</v>
      </c>
      <c r="C13" s="99" t="str">
        <f t="shared" si="0"/>
        <v>Nguyễn Mạnh </v>
      </c>
      <c r="D13" s="100" t="str">
        <f t="shared" si="1"/>
        <v>Phú</v>
      </c>
      <c r="E13" s="95">
        <f t="shared" si="2"/>
        <v>36977</v>
      </c>
      <c r="F13" s="96" t="str">
        <f t="shared" si="3"/>
        <v>KTC</v>
      </c>
      <c r="G13" s="96">
        <f t="shared" si="4"/>
        <v>84</v>
      </c>
      <c r="H13" s="96"/>
      <c r="I13" s="92"/>
      <c r="J13" s="94"/>
      <c r="K13" s="94"/>
    </row>
    <row r="14" spans="1:11" s="73" customFormat="1" ht="25.5" customHeight="1">
      <c r="A14" s="92">
        <v>9</v>
      </c>
      <c r="B14" s="93">
        <v>85</v>
      </c>
      <c r="C14" s="99" t="str">
        <f t="shared" si="0"/>
        <v>Trịnh Thị</v>
      </c>
      <c r="D14" s="100" t="str">
        <f t="shared" si="1"/>
        <v>My</v>
      </c>
      <c r="E14" s="95">
        <f t="shared" si="2"/>
        <v>37147</v>
      </c>
      <c r="F14" s="96" t="str">
        <f t="shared" si="3"/>
        <v>KTA</v>
      </c>
      <c r="G14" s="96">
        <f t="shared" si="4"/>
        <v>85</v>
      </c>
      <c r="H14" s="96"/>
      <c r="I14" s="92"/>
      <c r="J14" s="94"/>
      <c r="K14" s="94"/>
    </row>
    <row r="15" spans="1:11" s="73" customFormat="1" ht="25.5" customHeight="1">
      <c r="A15" s="92">
        <v>10</v>
      </c>
      <c r="B15" s="93">
        <v>86</v>
      </c>
      <c r="C15" s="99" t="str">
        <f t="shared" si="0"/>
        <v>Ngô Thị Diệu</v>
      </c>
      <c r="D15" s="100" t="str">
        <f t="shared" si="1"/>
        <v>Ninh</v>
      </c>
      <c r="E15" s="95">
        <f t="shared" si="2"/>
        <v>36402</v>
      </c>
      <c r="F15" s="96" t="str">
        <f t="shared" si="3"/>
        <v>KTB</v>
      </c>
      <c r="G15" s="96">
        <f t="shared" si="4"/>
        <v>86</v>
      </c>
      <c r="H15" s="96"/>
      <c r="I15" s="92"/>
      <c r="J15" s="94"/>
      <c r="K15" s="94"/>
    </row>
    <row r="16" spans="1:11" s="73" customFormat="1" ht="25.5" customHeight="1">
      <c r="A16" s="92">
        <v>11</v>
      </c>
      <c r="B16" s="93">
        <v>87</v>
      </c>
      <c r="C16" s="99" t="str">
        <f t="shared" si="0"/>
        <v>Nguyễn Thị</v>
      </c>
      <c r="D16" s="100" t="str">
        <f t="shared" si="1"/>
        <v>Phúc</v>
      </c>
      <c r="E16" s="95">
        <f t="shared" si="2"/>
        <v>37113</v>
      </c>
      <c r="F16" s="96" t="str">
        <f t="shared" si="3"/>
        <v>KTC</v>
      </c>
      <c r="G16" s="96">
        <f t="shared" si="4"/>
        <v>87</v>
      </c>
      <c r="H16" s="96"/>
      <c r="I16" s="92"/>
      <c r="J16" s="94"/>
      <c r="K16" s="94"/>
    </row>
    <row r="17" spans="1:11" s="73" customFormat="1" ht="25.5" customHeight="1">
      <c r="A17" s="92">
        <v>12</v>
      </c>
      <c r="B17" s="93">
        <v>88</v>
      </c>
      <c r="C17" s="99" t="str">
        <f t="shared" si="0"/>
        <v>Đinh Thị </v>
      </c>
      <c r="D17" s="100" t="str">
        <f t="shared" si="1"/>
        <v>Ngọc</v>
      </c>
      <c r="E17" s="95">
        <f t="shared" si="2"/>
        <v>36343</v>
      </c>
      <c r="F17" s="96" t="str">
        <f t="shared" si="3"/>
        <v>KTA</v>
      </c>
      <c r="G17" s="96">
        <f t="shared" si="4"/>
        <v>88</v>
      </c>
      <c r="H17" s="96"/>
      <c r="I17" s="92"/>
      <c r="J17" s="94"/>
      <c r="K17" s="94"/>
    </row>
    <row r="18" spans="1:11" s="73" customFormat="1" ht="25.5" customHeight="1">
      <c r="A18" s="92">
        <v>13</v>
      </c>
      <c r="B18" s="93">
        <v>89</v>
      </c>
      <c r="C18" s="99" t="str">
        <f aca="true" t="shared" si="5" ref="C18:C43">VLOOKUP(B18,data,2,0)</f>
        <v>Nguyễn Thị</v>
      </c>
      <c r="D18" s="100" t="str">
        <f aca="true" t="shared" si="6" ref="D18:D43">VLOOKUP(B18,data,3,0)</f>
        <v>Ninh</v>
      </c>
      <c r="E18" s="95">
        <f aca="true" t="shared" si="7" ref="E18:E43">VLOOKUP(B18,data,4,0)</f>
        <v>37089</v>
      </c>
      <c r="F18" s="96" t="str">
        <f aca="true" t="shared" si="8" ref="F18:F43">VLOOKUP(B18,data,5,0)</f>
        <v>KTB</v>
      </c>
      <c r="G18" s="96"/>
      <c r="H18" s="96"/>
      <c r="I18" s="92"/>
      <c r="J18" s="94"/>
      <c r="K18" s="94"/>
    </row>
    <row r="19" spans="1:11" s="73" customFormat="1" ht="25.5" customHeight="1">
      <c r="A19" s="92">
        <v>14</v>
      </c>
      <c r="B19" s="93">
        <v>90</v>
      </c>
      <c r="C19" s="99" t="str">
        <f t="shared" si="5"/>
        <v>Đỗ Thành </v>
      </c>
      <c r="D19" s="100" t="str">
        <f t="shared" si="6"/>
        <v>Phúc</v>
      </c>
      <c r="E19" s="95">
        <f t="shared" si="7"/>
        <v>36605</v>
      </c>
      <c r="F19" s="96" t="str">
        <f t="shared" si="8"/>
        <v>KTC</v>
      </c>
      <c r="G19" s="96"/>
      <c r="H19" s="96"/>
      <c r="I19" s="92"/>
      <c r="J19" s="94"/>
      <c r="K19" s="94"/>
    </row>
    <row r="20" spans="1:11" s="73" customFormat="1" ht="25.5" customHeight="1">
      <c r="A20" s="92">
        <v>15</v>
      </c>
      <c r="B20" s="93">
        <v>91</v>
      </c>
      <c r="C20" s="99" t="str">
        <f t="shared" si="5"/>
        <v>Nguyễn Thị</v>
      </c>
      <c r="D20" s="100" t="str">
        <f t="shared" si="6"/>
        <v>Nhung</v>
      </c>
      <c r="E20" s="95">
        <f t="shared" si="7"/>
        <v>36624</v>
      </c>
      <c r="F20" s="96" t="str">
        <f t="shared" si="8"/>
        <v>KTA</v>
      </c>
      <c r="G20" s="96"/>
      <c r="H20" s="96"/>
      <c r="I20" s="92"/>
      <c r="J20" s="94"/>
      <c r="K20" s="94"/>
    </row>
    <row r="21" spans="1:11" s="73" customFormat="1" ht="25.5" customHeight="1">
      <c r="A21" s="92">
        <v>16</v>
      </c>
      <c r="B21" s="93">
        <v>92</v>
      </c>
      <c r="C21" s="99" t="str">
        <f t="shared" si="5"/>
        <v>Nguyễn Thị</v>
      </c>
      <c r="D21" s="100" t="str">
        <f t="shared" si="6"/>
        <v>Phương</v>
      </c>
      <c r="E21" s="95">
        <f t="shared" si="7"/>
        <v>36939</v>
      </c>
      <c r="F21" s="96" t="str">
        <f t="shared" si="8"/>
        <v>KTB</v>
      </c>
      <c r="G21" s="96"/>
      <c r="H21" s="96"/>
      <c r="I21" s="92"/>
      <c r="J21" s="94"/>
      <c r="K21" s="94"/>
    </row>
    <row r="22" spans="1:11" s="73" customFormat="1" ht="25.5" customHeight="1">
      <c r="A22" s="92">
        <v>17</v>
      </c>
      <c r="B22" s="93">
        <v>93</v>
      </c>
      <c r="C22" s="99" t="str">
        <f t="shared" si="5"/>
        <v>Bùi Thị Ánh</v>
      </c>
      <c r="D22" s="100" t="str">
        <f t="shared" si="6"/>
        <v>Quyên</v>
      </c>
      <c r="E22" s="95">
        <f t="shared" si="7"/>
        <v>37172</v>
      </c>
      <c r="F22" s="96" t="str">
        <f t="shared" si="8"/>
        <v>KTC</v>
      </c>
      <c r="G22" s="96"/>
      <c r="H22" s="96"/>
      <c r="I22" s="92"/>
      <c r="J22" s="94"/>
      <c r="K22" s="94"/>
    </row>
    <row r="23" spans="1:11" s="73" customFormat="1" ht="25.5" customHeight="1">
      <c r="A23" s="92">
        <v>18</v>
      </c>
      <c r="B23" s="93">
        <v>94</v>
      </c>
      <c r="C23" s="99" t="str">
        <f t="shared" si="5"/>
        <v>Trịnh Thị</v>
      </c>
      <c r="D23" s="100" t="str">
        <f t="shared" si="6"/>
        <v>Oanh</v>
      </c>
      <c r="E23" s="95">
        <f t="shared" si="7"/>
        <v>37041</v>
      </c>
      <c r="F23" s="96" t="str">
        <f t="shared" si="8"/>
        <v>KTA</v>
      </c>
      <c r="G23" s="96"/>
      <c r="H23" s="96"/>
      <c r="I23" s="92"/>
      <c r="J23" s="94"/>
      <c r="K23" s="94"/>
    </row>
    <row r="24" spans="1:11" s="73" customFormat="1" ht="25.5" customHeight="1">
      <c r="A24" s="92">
        <v>19</v>
      </c>
      <c r="B24" s="93">
        <v>95</v>
      </c>
      <c r="C24" s="99" t="str">
        <f t="shared" si="5"/>
        <v>Nguyễn Thị Minh</v>
      </c>
      <c r="D24" s="100" t="str">
        <f t="shared" si="6"/>
        <v>Phương</v>
      </c>
      <c r="E24" s="95">
        <f t="shared" si="7"/>
        <v>37066</v>
      </c>
      <c r="F24" s="96" t="str">
        <f t="shared" si="8"/>
        <v>KTB</v>
      </c>
      <c r="G24" s="96"/>
      <c r="H24" s="96"/>
      <c r="I24" s="92"/>
      <c r="J24" s="94"/>
      <c r="K24" s="94"/>
    </row>
    <row r="25" spans="1:11" s="73" customFormat="1" ht="25.5" customHeight="1">
      <c r="A25" s="92">
        <v>20</v>
      </c>
      <c r="B25" s="93">
        <v>96</v>
      </c>
      <c r="C25" s="99" t="str">
        <f t="shared" si="5"/>
        <v>Trần Lệ</v>
      </c>
      <c r="D25" s="100" t="str">
        <f t="shared" si="6"/>
        <v>Quyên</v>
      </c>
      <c r="E25" s="95">
        <f t="shared" si="7"/>
        <v>36935</v>
      </c>
      <c r="F25" s="96" t="str">
        <f t="shared" si="8"/>
        <v>KTC</v>
      </c>
      <c r="G25" s="96"/>
      <c r="H25" s="96"/>
      <c r="I25" s="92"/>
      <c r="J25" s="94"/>
      <c r="K25" s="94"/>
    </row>
    <row r="26" spans="1:11" s="73" customFormat="1" ht="25.5" customHeight="1">
      <c r="A26" s="92">
        <v>21</v>
      </c>
      <c r="B26" s="93">
        <v>97</v>
      </c>
      <c r="C26" s="99" t="str">
        <f t="shared" si="5"/>
        <v>Nguyễn Thị</v>
      </c>
      <c r="D26" s="100" t="str">
        <f t="shared" si="6"/>
        <v>Thu</v>
      </c>
      <c r="E26" s="95">
        <f t="shared" si="7"/>
        <v>37174</v>
      </c>
      <c r="F26" s="96" t="str">
        <f t="shared" si="8"/>
        <v>KTA</v>
      </c>
      <c r="G26" s="96"/>
      <c r="H26" s="96"/>
      <c r="I26" s="92"/>
      <c r="J26" s="94"/>
      <c r="K26" s="94"/>
    </row>
    <row r="27" spans="1:11" s="73" customFormat="1" ht="25.5" customHeight="1">
      <c r="A27" s="92">
        <v>22</v>
      </c>
      <c r="B27" s="93">
        <v>98</v>
      </c>
      <c r="C27" s="99" t="str">
        <f t="shared" si="5"/>
        <v>Đặng Thị</v>
      </c>
      <c r="D27" s="100" t="str">
        <f t="shared" si="6"/>
        <v>Tâm</v>
      </c>
      <c r="E27" s="95">
        <f t="shared" si="7"/>
        <v>36934</v>
      </c>
      <c r="F27" s="96" t="str">
        <f t="shared" si="8"/>
        <v>KTB</v>
      </c>
      <c r="G27" s="96"/>
      <c r="H27" s="96"/>
      <c r="I27" s="92"/>
      <c r="J27" s="94"/>
      <c r="K27" s="94"/>
    </row>
    <row r="28" spans="1:11" s="73" customFormat="1" ht="25.5" customHeight="1">
      <c r="A28" s="92">
        <v>23</v>
      </c>
      <c r="B28" s="93">
        <v>99</v>
      </c>
      <c r="C28" s="99" t="str">
        <f t="shared" si="5"/>
        <v>Ngô Tiến </v>
      </c>
      <c r="D28" s="100" t="str">
        <f t="shared" si="6"/>
        <v>Quyết</v>
      </c>
      <c r="E28" s="95">
        <f t="shared" si="7"/>
        <v>37098</v>
      </c>
      <c r="F28" s="96" t="str">
        <f t="shared" si="8"/>
        <v>KTC</v>
      </c>
      <c r="G28" s="96"/>
      <c r="H28" s="96"/>
      <c r="I28" s="92"/>
      <c r="J28" s="94"/>
      <c r="K28" s="94"/>
    </row>
    <row r="29" spans="1:11" s="73" customFormat="1" ht="25.5" customHeight="1">
      <c r="A29" s="92">
        <v>24</v>
      </c>
      <c r="B29" s="93">
        <v>100</v>
      </c>
      <c r="C29" s="99" t="str">
        <f t="shared" si="5"/>
        <v>Nguyễn Thị</v>
      </c>
      <c r="D29" s="100" t="str">
        <f t="shared" si="6"/>
        <v>Thư</v>
      </c>
      <c r="E29" s="95">
        <f t="shared" si="7"/>
        <v>37043</v>
      </c>
      <c r="F29" s="96" t="str">
        <f t="shared" si="8"/>
        <v>KTA</v>
      </c>
      <c r="G29" s="96"/>
      <c r="H29" s="96"/>
      <c r="I29" s="92"/>
      <c r="J29" s="94"/>
      <c r="K29" s="94"/>
    </row>
    <row r="30" spans="1:11" s="73" customFormat="1" ht="25.5" customHeight="1">
      <c r="A30" s="92">
        <v>25</v>
      </c>
      <c r="B30" s="93">
        <v>101</v>
      </c>
      <c r="C30" s="99" t="str">
        <f t="shared" si="5"/>
        <v>Thân Đức </v>
      </c>
      <c r="D30" s="100" t="str">
        <f t="shared" si="6"/>
        <v>Tây</v>
      </c>
      <c r="E30" s="95">
        <f t="shared" si="7"/>
        <v>35480</v>
      </c>
      <c r="F30" s="96" t="str">
        <f t="shared" si="8"/>
        <v>KTB</v>
      </c>
      <c r="G30" s="96"/>
      <c r="H30" s="96"/>
      <c r="I30" s="92"/>
      <c r="J30" s="94"/>
      <c r="K30" s="94"/>
    </row>
    <row r="31" spans="1:11" s="73" customFormat="1" ht="25.5" customHeight="1">
      <c r="A31" s="92">
        <v>26</v>
      </c>
      <c r="B31" s="93">
        <v>102</v>
      </c>
      <c r="C31" s="99" t="str">
        <f t="shared" si="5"/>
        <v>Phong Thị Ngọc</v>
      </c>
      <c r="D31" s="100" t="str">
        <f t="shared" si="6"/>
        <v>Quỳnh</v>
      </c>
      <c r="E31" s="95">
        <f t="shared" si="7"/>
        <v>37039</v>
      </c>
      <c r="F31" s="96" t="str">
        <f t="shared" si="8"/>
        <v>KTC</v>
      </c>
      <c r="G31" s="96"/>
      <c r="H31" s="96"/>
      <c r="I31" s="92"/>
      <c r="J31" s="94"/>
      <c r="K31" s="94"/>
    </row>
    <row r="32" spans="1:11" s="73" customFormat="1" ht="25.5" customHeight="1">
      <c r="A32" s="92">
        <v>27</v>
      </c>
      <c r="B32" s="93">
        <v>103</v>
      </c>
      <c r="C32" s="99" t="str">
        <f t="shared" si="5"/>
        <v>Lâm Thị</v>
      </c>
      <c r="D32" s="100" t="str">
        <f t="shared" si="6"/>
        <v>Thủy</v>
      </c>
      <c r="E32" s="95">
        <f t="shared" si="7"/>
        <v>36787</v>
      </c>
      <c r="F32" s="96" t="str">
        <f t="shared" si="8"/>
        <v>KTA</v>
      </c>
      <c r="G32" s="96"/>
      <c r="H32" s="96"/>
      <c r="I32" s="92"/>
      <c r="J32" s="94"/>
      <c r="K32" s="94"/>
    </row>
    <row r="33" spans="1:11" s="73" customFormat="1" ht="25.5" customHeight="1">
      <c r="A33" s="92">
        <v>28</v>
      </c>
      <c r="B33" s="93">
        <v>104</v>
      </c>
      <c r="C33" s="99" t="str">
        <f t="shared" si="5"/>
        <v>Hoàng Văn</v>
      </c>
      <c r="D33" s="100" t="str">
        <f t="shared" si="6"/>
        <v>Thanh </v>
      </c>
      <c r="E33" s="95">
        <f t="shared" si="7"/>
        <v>37122</v>
      </c>
      <c r="F33" s="96" t="str">
        <f t="shared" si="8"/>
        <v>KTB</v>
      </c>
      <c r="G33" s="96"/>
      <c r="H33" s="96"/>
      <c r="I33" s="92"/>
      <c r="J33" s="94"/>
      <c r="K33" s="94"/>
    </row>
    <row r="34" spans="1:11" s="73" customFormat="1" ht="25.5" customHeight="1">
      <c r="A34" s="92">
        <v>29</v>
      </c>
      <c r="B34" s="93">
        <v>105</v>
      </c>
      <c r="C34" s="99" t="str">
        <f t="shared" si="5"/>
        <v>Nguyễn Thị </v>
      </c>
      <c r="D34" s="100" t="str">
        <f t="shared" si="6"/>
        <v>Quỳnh</v>
      </c>
      <c r="E34" s="95">
        <f t="shared" si="7"/>
        <v>37198</v>
      </c>
      <c r="F34" s="96" t="str">
        <f t="shared" si="8"/>
        <v>KTC</v>
      </c>
      <c r="G34" s="96">
        <f t="shared" si="4"/>
        <v>105</v>
      </c>
      <c r="H34" s="96"/>
      <c r="I34" s="92"/>
      <c r="J34" s="94"/>
      <c r="K34" s="94"/>
    </row>
    <row r="35" spans="1:11" s="73" customFormat="1" ht="25.5" customHeight="1">
      <c r="A35" s="92">
        <v>30</v>
      </c>
      <c r="B35" s="93">
        <v>106</v>
      </c>
      <c r="C35" s="99" t="str">
        <f t="shared" si="5"/>
        <v>Nguyễn Thu</v>
      </c>
      <c r="D35" s="100" t="str">
        <f t="shared" si="6"/>
        <v>Thủy</v>
      </c>
      <c r="E35" s="95">
        <f t="shared" si="7"/>
        <v>36808</v>
      </c>
      <c r="F35" s="96" t="str">
        <f t="shared" si="8"/>
        <v>KTA</v>
      </c>
      <c r="G35" s="96">
        <f t="shared" si="4"/>
        <v>106</v>
      </c>
      <c r="H35" s="96"/>
      <c r="I35" s="92"/>
      <c r="J35" s="94"/>
      <c r="K35" s="94"/>
    </row>
    <row r="36" spans="1:11" s="73" customFormat="1" ht="25.5" customHeight="1">
      <c r="A36" s="92">
        <v>31</v>
      </c>
      <c r="B36" s="93">
        <v>107</v>
      </c>
      <c r="C36" s="99" t="str">
        <f t="shared" si="5"/>
        <v>Nguyễn Thị</v>
      </c>
      <c r="D36" s="100" t="str">
        <f t="shared" si="6"/>
        <v>Thanh </v>
      </c>
      <c r="E36" s="95">
        <f t="shared" si="7"/>
        <v>36533</v>
      </c>
      <c r="F36" s="96" t="str">
        <f t="shared" si="8"/>
        <v>KTB</v>
      </c>
      <c r="G36" s="96">
        <f t="shared" si="4"/>
        <v>107</v>
      </c>
      <c r="H36" s="96"/>
      <c r="I36" s="92"/>
      <c r="J36" s="94"/>
      <c r="K36" s="94"/>
    </row>
    <row r="37" spans="1:11" s="73" customFormat="1" ht="25.5" customHeight="1">
      <c r="A37" s="92">
        <v>32</v>
      </c>
      <c r="B37" s="93">
        <v>108</v>
      </c>
      <c r="C37" s="99" t="str">
        <f t="shared" si="5"/>
        <v>Nguyễn Thị </v>
      </c>
      <c r="D37" s="100" t="str">
        <f t="shared" si="6"/>
        <v>Quỳnh</v>
      </c>
      <c r="E37" s="95">
        <f t="shared" si="7"/>
        <v>37071</v>
      </c>
      <c r="F37" s="96" t="str">
        <f t="shared" si="8"/>
        <v>KTC</v>
      </c>
      <c r="G37" s="96">
        <f t="shared" si="4"/>
        <v>108</v>
      </c>
      <c r="H37" s="96"/>
      <c r="I37" s="92"/>
      <c r="J37" s="94"/>
      <c r="K37" s="94"/>
    </row>
    <row r="38" spans="1:11" s="73" customFormat="1" ht="25.5" customHeight="1">
      <c r="A38" s="92">
        <v>33</v>
      </c>
      <c r="B38" s="93">
        <v>109</v>
      </c>
      <c r="C38" s="99" t="str">
        <f t="shared" si="5"/>
        <v>Trần Thị Hồng</v>
      </c>
      <c r="D38" s="100" t="str">
        <f t="shared" si="6"/>
        <v>Tính</v>
      </c>
      <c r="E38" s="95">
        <f t="shared" si="7"/>
        <v>36931</v>
      </c>
      <c r="F38" s="96" t="str">
        <f t="shared" si="8"/>
        <v>KTA</v>
      </c>
      <c r="G38" s="96">
        <f t="shared" si="4"/>
        <v>109</v>
      </c>
      <c r="H38" s="96"/>
      <c r="I38" s="92"/>
      <c r="J38" s="94"/>
      <c r="K38" s="94"/>
    </row>
    <row r="39" spans="1:11" s="73" customFormat="1" ht="25.5" customHeight="1">
      <c r="A39" s="92">
        <v>34</v>
      </c>
      <c r="B39" s="93">
        <v>110</v>
      </c>
      <c r="C39" s="99" t="str">
        <f t="shared" si="5"/>
        <v>Nguyễn Thị</v>
      </c>
      <c r="D39" s="100" t="str">
        <f t="shared" si="6"/>
        <v>Thanh </v>
      </c>
      <c r="E39" s="95">
        <f t="shared" si="7"/>
        <v>37176</v>
      </c>
      <c r="F39" s="96" t="str">
        <f t="shared" si="8"/>
        <v>KTB</v>
      </c>
      <c r="G39" s="96">
        <f t="shared" si="4"/>
        <v>110</v>
      </c>
      <c r="H39" s="96"/>
      <c r="I39" s="92"/>
      <c r="J39" s="94"/>
      <c r="K39" s="94"/>
    </row>
    <row r="40" spans="1:11" s="73" customFormat="1" ht="25.5" customHeight="1">
      <c r="A40" s="92">
        <v>35</v>
      </c>
      <c r="B40" s="93">
        <v>111</v>
      </c>
      <c r="C40" s="99" t="str">
        <f t="shared" si="5"/>
        <v>Nguyễn Văn   </v>
      </c>
      <c r="D40" s="100" t="str">
        <f t="shared" si="6"/>
        <v>Sang</v>
      </c>
      <c r="E40" s="95">
        <f t="shared" si="7"/>
        <v>36911</v>
      </c>
      <c r="F40" s="96" t="str">
        <f t="shared" si="8"/>
        <v>KTC</v>
      </c>
      <c r="G40" s="96">
        <f t="shared" si="4"/>
        <v>111</v>
      </c>
      <c r="H40" s="96"/>
      <c r="I40" s="92"/>
      <c r="J40" s="94"/>
      <c r="K40" s="94"/>
    </row>
    <row r="41" spans="1:11" s="73" customFormat="1" ht="25.5" customHeight="1">
      <c r="A41" s="92">
        <v>36</v>
      </c>
      <c r="B41" s="93">
        <v>112</v>
      </c>
      <c r="C41" s="99" t="str">
        <f t="shared" si="5"/>
        <v>Nguyễn Thị Thu</v>
      </c>
      <c r="D41" s="100" t="str">
        <f t="shared" si="6"/>
        <v>Trà</v>
      </c>
      <c r="E41" s="95">
        <f t="shared" si="7"/>
        <v>37216</v>
      </c>
      <c r="F41" s="96" t="str">
        <f t="shared" si="8"/>
        <v>KTA</v>
      </c>
      <c r="G41" s="96">
        <f t="shared" si="4"/>
        <v>112</v>
      </c>
      <c r="H41" s="96"/>
      <c r="I41" s="92"/>
      <c r="J41" s="94"/>
      <c r="K41" s="94"/>
    </row>
    <row r="42" spans="1:11" s="73" customFormat="1" ht="25.5" customHeight="1">
      <c r="A42" s="92">
        <v>37</v>
      </c>
      <c r="B42" s="93">
        <v>113</v>
      </c>
      <c r="C42" s="99" t="str">
        <f t="shared" si="5"/>
        <v>Trần Thị</v>
      </c>
      <c r="D42" s="100" t="str">
        <f t="shared" si="6"/>
        <v>Thanh </v>
      </c>
      <c r="E42" s="95">
        <f t="shared" si="7"/>
        <v>36909</v>
      </c>
      <c r="F42" s="96" t="str">
        <f t="shared" si="8"/>
        <v>KTB</v>
      </c>
      <c r="G42" s="96"/>
      <c r="H42" s="96"/>
      <c r="I42" s="92"/>
      <c r="J42" s="94"/>
      <c r="K42" s="94"/>
    </row>
    <row r="43" spans="1:11" s="73" customFormat="1" ht="25.5" customHeight="1">
      <c r="A43" s="92">
        <v>38</v>
      </c>
      <c r="B43" s="93">
        <v>114</v>
      </c>
      <c r="C43" s="99" t="str">
        <f t="shared" si="5"/>
        <v>Nguyễn Văn   </v>
      </c>
      <c r="D43" s="100" t="str">
        <f t="shared" si="6"/>
        <v>Sáng</v>
      </c>
      <c r="E43" s="95">
        <f t="shared" si="7"/>
        <v>36897</v>
      </c>
      <c r="F43" s="96" t="str">
        <f t="shared" si="8"/>
        <v>KTC</v>
      </c>
      <c r="G43" s="96"/>
      <c r="H43" s="96"/>
      <c r="I43" s="92"/>
      <c r="J43" s="94"/>
      <c r="K43" s="94"/>
    </row>
    <row r="44" s="73" customFormat="1" ht="4.5" customHeight="1"/>
    <row r="45" spans="1:10" s="73" customFormat="1" ht="15">
      <c r="A45" s="73" t="s">
        <v>10</v>
      </c>
      <c r="E45" s="74" t="s">
        <v>46</v>
      </c>
      <c r="J45" s="74" t="s">
        <v>48</v>
      </c>
    </row>
    <row r="46" spans="1:10" s="73" customFormat="1" ht="14.25">
      <c r="A46" s="73" t="s">
        <v>11</v>
      </c>
      <c r="E46" s="75" t="s">
        <v>47</v>
      </c>
      <c r="J46" s="75" t="s">
        <v>47</v>
      </c>
    </row>
    <row r="47" s="73" customFormat="1" ht="22.5" customHeight="1"/>
    <row r="48" s="73" customFormat="1" ht="22.5" customHeight="1"/>
    <row r="49" s="73" customFormat="1" ht="22.5" customHeight="1"/>
    <row r="50" s="73" customFormat="1" ht="3.75" customHeight="1"/>
    <row r="51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.59765625" style="9" customWidth="1"/>
    <col min="4" max="4" width="7.296875" style="9" customWidth="1"/>
    <col min="5" max="5" width="8.296875" style="9" customWidth="1"/>
    <col min="6" max="6" width="5.296875" style="9" customWidth="1"/>
    <col min="7" max="7" width="7.59765625" style="9" hidden="1" customWidth="1"/>
    <col min="8" max="8" width="4.8984375" style="9" customWidth="1"/>
    <col min="9" max="9" width="10.3984375" style="9" customWidth="1"/>
    <col min="10" max="10" width="8.796875" style="9" customWidth="1"/>
    <col min="11" max="11" width="10.5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76" t="s">
        <v>217</v>
      </c>
      <c r="B2" s="76"/>
      <c r="C2" s="76"/>
      <c r="D2" s="77"/>
      <c r="E2" s="76"/>
      <c r="F2" s="76"/>
      <c r="G2" s="76"/>
      <c r="H2" s="76"/>
      <c r="I2" s="76"/>
      <c r="J2" s="77"/>
      <c r="K2" s="76"/>
    </row>
    <row r="3" spans="1:11" s="73" customFormat="1" ht="18.75" customHeight="1">
      <c r="A3" s="76" t="s">
        <v>216</v>
      </c>
      <c r="B3" s="76"/>
      <c r="C3" s="76"/>
      <c r="D3" s="77"/>
      <c r="E3" s="76"/>
      <c r="F3" s="76"/>
      <c r="G3" s="76"/>
      <c r="H3" s="76"/>
      <c r="I3" s="73" t="s">
        <v>40</v>
      </c>
      <c r="J3" s="78" t="s">
        <v>80</v>
      </c>
      <c r="K3" s="74"/>
    </row>
    <row r="4" s="73" customFormat="1" ht="1.5" customHeight="1">
      <c r="D4" s="74"/>
    </row>
    <row r="5" spans="1:11" s="79" customFormat="1" ht="35.25" customHeight="1">
      <c r="A5" s="91" t="s">
        <v>13</v>
      </c>
      <c r="B5" s="91" t="s">
        <v>3</v>
      </c>
      <c r="C5" s="97" t="s">
        <v>45</v>
      </c>
      <c r="D5" s="98" t="s">
        <v>5</v>
      </c>
      <c r="E5" s="91" t="s">
        <v>8</v>
      </c>
      <c r="F5" s="91" t="s">
        <v>7</v>
      </c>
      <c r="G5" s="91" t="s">
        <v>75</v>
      </c>
      <c r="H5" s="91" t="s">
        <v>44</v>
      </c>
      <c r="I5" s="91" t="s">
        <v>41</v>
      </c>
      <c r="J5" s="91" t="s">
        <v>42</v>
      </c>
      <c r="K5" s="91" t="s">
        <v>43</v>
      </c>
    </row>
    <row r="6" spans="1:11" s="73" customFormat="1" ht="25.5" customHeight="1">
      <c r="A6" s="92">
        <v>1</v>
      </c>
      <c r="B6" s="93">
        <v>115</v>
      </c>
      <c r="C6" s="99" t="str">
        <f aca="true" t="shared" si="0" ref="C6:C17">VLOOKUP(B6,data,2,0)</f>
        <v>Nguyễn Thu</v>
      </c>
      <c r="D6" s="100" t="str">
        <f aca="true" t="shared" si="1" ref="D6:D17">VLOOKUP(B6,data,3,0)</f>
        <v>Trang</v>
      </c>
      <c r="E6" s="95">
        <f aca="true" t="shared" si="2" ref="E6:E17">VLOOKUP(B6,data,4,0)</f>
        <v>37218</v>
      </c>
      <c r="F6" s="92" t="str">
        <f aca="true" t="shared" si="3" ref="F6:F17">VLOOKUP(B6,data,5,0)</f>
        <v>KTA</v>
      </c>
      <c r="G6" s="92">
        <f aca="true" t="shared" si="4" ref="G6:G41">VLOOKUP(B6,data,6,0)</f>
        <v>115</v>
      </c>
      <c r="H6" s="92"/>
      <c r="I6" s="92"/>
      <c r="J6" s="94"/>
      <c r="K6" s="94"/>
    </row>
    <row r="7" spans="1:11" s="73" customFormat="1" ht="25.5" customHeight="1">
      <c r="A7" s="92">
        <v>2</v>
      </c>
      <c r="B7" s="93">
        <v>116</v>
      </c>
      <c r="C7" s="99" t="str">
        <f t="shared" si="0"/>
        <v>Hoàng Phương</v>
      </c>
      <c r="D7" s="100" t="str">
        <f t="shared" si="1"/>
        <v>Thảo</v>
      </c>
      <c r="E7" s="95">
        <f t="shared" si="2"/>
        <v>36908</v>
      </c>
      <c r="F7" s="96" t="str">
        <f t="shared" si="3"/>
        <v>KTB</v>
      </c>
      <c r="G7" s="96">
        <f t="shared" si="4"/>
        <v>116</v>
      </c>
      <c r="H7" s="96"/>
      <c r="I7" s="92"/>
      <c r="J7" s="94"/>
      <c r="K7" s="94"/>
    </row>
    <row r="8" spans="1:11" s="73" customFormat="1" ht="25.5" customHeight="1">
      <c r="A8" s="92">
        <v>3</v>
      </c>
      <c r="B8" s="93">
        <v>117</v>
      </c>
      <c r="C8" s="99" t="str">
        <f t="shared" si="0"/>
        <v>Đào Văn</v>
      </c>
      <c r="D8" s="100" t="str">
        <f t="shared" si="1"/>
        <v>Tân</v>
      </c>
      <c r="E8" s="95">
        <f t="shared" si="2"/>
        <v>37040</v>
      </c>
      <c r="F8" s="96" t="str">
        <f t="shared" si="3"/>
        <v>KTC</v>
      </c>
      <c r="G8" s="96">
        <f t="shared" si="4"/>
        <v>117</v>
      </c>
      <c r="H8" s="96"/>
      <c r="I8" s="92"/>
      <c r="J8" s="94"/>
      <c r="K8" s="94"/>
    </row>
    <row r="9" spans="1:11" s="73" customFormat="1" ht="25.5" customHeight="1">
      <c r="A9" s="92">
        <v>4</v>
      </c>
      <c r="B9" s="93">
        <v>118</v>
      </c>
      <c r="C9" s="99" t="str">
        <f t="shared" si="0"/>
        <v>An Khắc</v>
      </c>
      <c r="D9" s="100" t="str">
        <f t="shared" si="1"/>
        <v>Tư</v>
      </c>
      <c r="E9" s="95">
        <f t="shared" si="2"/>
        <v>35606</v>
      </c>
      <c r="F9" s="96" t="str">
        <f t="shared" si="3"/>
        <v>KTA</v>
      </c>
      <c r="G9" s="96">
        <f t="shared" si="4"/>
        <v>118</v>
      </c>
      <c r="H9" s="96"/>
      <c r="I9" s="92"/>
      <c r="J9" s="94"/>
      <c r="K9" s="94"/>
    </row>
    <row r="10" spans="1:11" s="73" customFormat="1" ht="25.5" customHeight="1">
      <c r="A10" s="92">
        <v>5</v>
      </c>
      <c r="B10" s="93">
        <v>119</v>
      </c>
      <c r="C10" s="99" t="str">
        <f t="shared" si="0"/>
        <v>Ngô Thị Huyền</v>
      </c>
      <c r="D10" s="100" t="str">
        <f t="shared" si="1"/>
        <v>Trang</v>
      </c>
      <c r="E10" s="95">
        <f t="shared" si="2"/>
        <v>37110</v>
      </c>
      <c r="F10" s="96" t="str">
        <f t="shared" si="3"/>
        <v>KTB</v>
      </c>
      <c r="G10" s="96">
        <f t="shared" si="4"/>
        <v>119</v>
      </c>
      <c r="H10" s="96"/>
      <c r="I10" s="92"/>
      <c r="J10" s="94"/>
      <c r="K10" s="94"/>
    </row>
    <row r="11" spans="1:11" s="73" customFormat="1" ht="25.5" customHeight="1">
      <c r="A11" s="92">
        <v>6</v>
      </c>
      <c r="B11" s="93">
        <v>120</v>
      </c>
      <c r="C11" s="99" t="str">
        <f t="shared" si="0"/>
        <v>Nguyễn Văn   </v>
      </c>
      <c r="D11" s="100" t="str">
        <f t="shared" si="1"/>
        <v>Thắng</v>
      </c>
      <c r="E11" s="95">
        <f t="shared" si="2"/>
        <v>37159</v>
      </c>
      <c r="F11" s="96" t="str">
        <f t="shared" si="3"/>
        <v>KTC</v>
      </c>
      <c r="G11" s="96">
        <f t="shared" si="4"/>
        <v>120</v>
      </c>
      <c r="H11" s="96"/>
      <c r="I11" s="92"/>
      <c r="J11" s="94"/>
      <c r="K11" s="94"/>
    </row>
    <row r="12" spans="1:11" s="73" customFormat="1" ht="25.5" customHeight="1">
      <c r="A12" s="92">
        <v>7</v>
      </c>
      <c r="B12" s="93">
        <v>121</v>
      </c>
      <c r="C12" s="99" t="str">
        <f t="shared" si="0"/>
        <v>Nguyễn Thị </v>
      </c>
      <c r="D12" s="100" t="str">
        <f t="shared" si="1"/>
        <v>Tươi</v>
      </c>
      <c r="E12" s="95">
        <f t="shared" si="2"/>
        <v>37036</v>
      </c>
      <c r="F12" s="96" t="str">
        <f t="shared" si="3"/>
        <v>KTA</v>
      </c>
      <c r="G12" s="96">
        <f t="shared" si="4"/>
        <v>121</v>
      </c>
      <c r="H12" s="96"/>
      <c r="I12" s="92"/>
      <c r="J12" s="94"/>
      <c r="K12" s="94"/>
    </row>
    <row r="13" spans="1:11" s="73" customFormat="1" ht="25.5" customHeight="1">
      <c r="A13" s="92">
        <v>8</v>
      </c>
      <c r="B13" s="93">
        <v>122</v>
      </c>
      <c r="C13" s="99" t="str">
        <f t="shared" si="0"/>
        <v>Nguyễn Thị </v>
      </c>
      <c r="D13" s="100" t="str">
        <f t="shared" si="1"/>
        <v>Trang</v>
      </c>
      <c r="E13" s="95">
        <f t="shared" si="2"/>
        <v>37251</v>
      </c>
      <c r="F13" s="96" t="str">
        <f t="shared" si="3"/>
        <v>KTB</v>
      </c>
      <c r="G13" s="96">
        <f t="shared" si="4"/>
        <v>122</v>
      </c>
      <c r="H13" s="96"/>
      <c r="I13" s="92"/>
      <c r="J13" s="94"/>
      <c r="K13" s="94"/>
    </row>
    <row r="14" spans="1:11" s="73" customFormat="1" ht="25.5" customHeight="1">
      <c r="A14" s="92">
        <v>9</v>
      </c>
      <c r="B14" s="93">
        <v>123</v>
      </c>
      <c r="C14" s="99" t="str">
        <f t="shared" si="0"/>
        <v>Nguyễn Thị </v>
      </c>
      <c r="D14" s="100" t="str">
        <f t="shared" si="1"/>
        <v>Thảo</v>
      </c>
      <c r="E14" s="95">
        <f t="shared" si="2"/>
        <v>36283</v>
      </c>
      <c r="F14" s="96" t="str">
        <f t="shared" si="3"/>
        <v>KTC</v>
      </c>
      <c r="G14" s="96">
        <f t="shared" si="4"/>
        <v>123</v>
      </c>
      <c r="H14" s="96"/>
      <c r="I14" s="92"/>
      <c r="J14" s="94"/>
      <c r="K14" s="94"/>
    </row>
    <row r="15" spans="1:11" s="73" customFormat="1" ht="25.5" customHeight="1">
      <c r="A15" s="92">
        <v>10</v>
      </c>
      <c r="B15" s="93">
        <v>124</v>
      </c>
      <c r="C15" s="99" t="str">
        <f t="shared" si="0"/>
        <v>Nguyễn Thị</v>
      </c>
      <c r="D15" s="100" t="str">
        <f t="shared" si="1"/>
        <v>Uyên</v>
      </c>
      <c r="E15" s="95">
        <f t="shared" si="2"/>
        <v>37152</v>
      </c>
      <c r="F15" s="96" t="str">
        <f t="shared" si="3"/>
        <v>KTA</v>
      </c>
      <c r="G15" s="96">
        <f t="shared" si="4"/>
        <v>124</v>
      </c>
      <c r="H15" s="96"/>
      <c r="I15" s="92"/>
      <c r="J15" s="94"/>
      <c r="K15" s="94"/>
    </row>
    <row r="16" spans="1:11" s="73" customFormat="1" ht="25.5" customHeight="1">
      <c r="A16" s="92">
        <v>11</v>
      </c>
      <c r="B16" s="93">
        <v>125</v>
      </c>
      <c r="C16" s="99" t="str">
        <f t="shared" si="0"/>
        <v>Nguyễn Thị Huyền</v>
      </c>
      <c r="D16" s="100" t="str">
        <f t="shared" si="1"/>
        <v>Trang</v>
      </c>
      <c r="E16" s="95">
        <f t="shared" si="2"/>
        <v>0</v>
      </c>
      <c r="F16" s="96" t="str">
        <f t="shared" si="3"/>
        <v>KTB</v>
      </c>
      <c r="G16" s="96">
        <f t="shared" si="4"/>
        <v>125</v>
      </c>
      <c r="H16" s="96"/>
      <c r="I16" s="92"/>
      <c r="J16" s="94"/>
      <c r="K16" s="94"/>
    </row>
    <row r="17" spans="1:11" s="73" customFormat="1" ht="25.5" customHeight="1">
      <c r="A17" s="92">
        <v>12</v>
      </c>
      <c r="B17" s="93">
        <v>126</v>
      </c>
      <c r="C17" s="99" t="str">
        <f t="shared" si="0"/>
        <v>Nguyễn Thị </v>
      </c>
      <c r="D17" s="100" t="str">
        <f t="shared" si="1"/>
        <v>Thời</v>
      </c>
      <c r="E17" s="95">
        <f t="shared" si="2"/>
        <v>37125</v>
      </c>
      <c r="F17" s="96" t="str">
        <f t="shared" si="3"/>
        <v>KTC</v>
      </c>
      <c r="G17" s="96">
        <f t="shared" si="4"/>
        <v>126</v>
      </c>
      <c r="H17" s="96"/>
      <c r="I17" s="92"/>
      <c r="J17" s="94"/>
      <c r="K17" s="94"/>
    </row>
    <row r="18" spans="1:11" s="73" customFormat="1" ht="25.5" customHeight="1">
      <c r="A18" s="92">
        <v>13</v>
      </c>
      <c r="B18" s="93">
        <v>127</v>
      </c>
      <c r="C18" s="99" t="str">
        <f aca="true" t="shared" si="5" ref="C18:C42">VLOOKUP(B18,data,2,0)</f>
        <v>Ngô Hoàng Tú</v>
      </c>
      <c r="D18" s="100" t="str">
        <f aca="true" t="shared" si="6" ref="D18:D42">VLOOKUP(B18,data,3,0)</f>
        <v>Uyên</v>
      </c>
      <c r="E18" s="95">
        <f aca="true" t="shared" si="7" ref="E18:E42">VLOOKUP(B18,data,4,0)</f>
        <v>37194</v>
      </c>
      <c r="F18" s="96" t="str">
        <f aca="true" t="shared" si="8" ref="F18:F42">VLOOKUP(B18,data,5,0)</f>
        <v>KTA</v>
      </c>
      <c r="G18" s="96"/>
      <c r="H18" s="96"/>
      <c r="I18" s="92"/>
      <c r="J18" s="94"/>
      <c r="K18" s="94"/>
    </row>
    <row r="19" spans="1:11" s="73" customFormat="1" ht="25.5" customHeight="1">
      <c r="A19" s="92">
        <v>14</v>
      </c>
      <c r="B19" s="93">
        <v>128</v>
      </c>
      <c r="C19" s="99" t="str">
        <f t="shared" si="5"/>
        <v>Lê Thị</v>
      </c>
      <c r="D19" s="100" t="str">
        <f t="shared" si="6"/>
        <v>Tuyết</v>
      </c>
      <c r="E19" s="95">
        <f t="shared" si="7"/>
        <v>36985</v>
      </c>
      <c r="F19" s="96" t="str">
        <f t="shared" si="8"/>
        <v>KTB</v>
      </c>
      <c r="G19" s="96"/>
      <c r="H19" s="96"/>
      <c r="I19" s="92"/>
      <c r="J19" s="94"/>
      <c r="K19" s="94"/>
    </row>
    <row r="20" spans="1:11" s="73" customFormat="1" ht="25.5" customHeight="1">
      <c r="A20" s="92">
        <v>15</v>
      </c>
      <c r="B20" s="93">
        <v>129</v>
      </c>
      <c r="C20" s="99" t="str">
        <f t="shared" si="5"/>
        <v>Nguyễn Hà</v>
      </c>
      <c r="D20" s="100" t="str">
        <f t="shared" si="6"/>
        <v>Thu</v>
      </c>
      <c r="E20" s="95">
        <f t="shared" si="7"/>
        <v>37081</v>
      </c>
      <c r="F20" s="96" t="str">
        <f t="shared" si="8"/>
        <v>KTC</v>
      </c>
      <c r="G20" s="96"/>
      <c r="H20" s="96"/>
      <c r="I20" s="92"/>
      <c r="J20" s="94"/>
      <c r="K20" s="94"/>
    </row>
    <row r="21" spans="1:11" s="73" customFormat="1" ht="25.5" customHeight="1">
      <c r="A21" s="92">
        <v>16</v>
      </c>
      <c r="B21" s="93">
        <v>130</v>
      </c>
      <c r="C21" s="99" t="str">
        <f t="shared" si="5"/>
        <v>Nguyễn Thị Phương </v>
      </c>
      <c r="D21" s="100" t="str">
        <f t="shared" si="6"/>
        <v>Uyên</v>
      </c>
      <c r="E21" s="95">
        <f t="shared" si="7"/>
        <v>37180</v>
      </c>
      <c r="F21" s="96" t="str">
        <f t="shared" si="8"/>
        <v>KTA</v>
      </c>
      <c r="G21" s="96"/>
      <c r="H21" s="96"/>
      <c r="I21" s="92"/>
      <c r="J21" s="94"/>
      <c r="K21" s="94"/>
    </row>
    <row r="22" spans="1:11" s="73" customFormat="1" ht="25.5" customHeight="1">
      <c r="A22" s="92">
        <v>17</v>
      </c>
      <c r="B22" s="93">
        <v>131</v>
      </c>
      <c r="C22" s="99" t="str">
        <f t="shared" si="5"/>
        <v>Nguyễn Thị</v>
      </c>
      <c r="D22" s="100" t="str">
        <f t="shared" si="6"/>
        <v>Tuyết</v>
      </c>
      <c r="E22" s="95">
        <f t="shared" si="7"/>
        <v>36732</v>
      </c>
      <c r="F22" s="96" t="str">
        <f t="shared" si="8"/>
        <v>KTB</v>
      </c>
      <c r="G22" s="96"/>
      <c r="H22" s="96"/>
      <c r="I22" s="92"/>
      <c r="J22" s="94"/>
      <c r="K22" s="94"/>
    </row>
    <row r="23" spans="1:11" s="73" customFormat="1" ht="25.5" customHeight="1">
      <c r="A23" s="92">
        <v>18</v>
      </c>
      <c r="B23" s="93">
        <v>132</v>
      </c>
      <c r="C23" s="99" t="str">
        <f t="shared" si="5"/>
        <v>Nguyễn Vũ</v>
      </c>
      <c r="D23" s="100" t="str">
        <f t="shared" si="6"/>
        <v>Thư </v>
      </c>
      <c r="E23" s="95">
        <f t="shared" si="7"/>
        <v>35956</v>
      </c>
      <c r="F23" s="96" t="str">
        <f t="shared" si="8"/>
        <v>KTC</v>
      </c>
      <c r="G23" s="96"/>
      <c r="H23" s="96"/>
      <c r="I23" s="92"/>
      <c r="J23" s="94"/>
      <c r="K23" s="94"/>
    </row>
    <row r="24" spans="1:11" s="73" customFormat="1" ht="25.5" customHeight="1">
      <c r="A24" s="92">
        <v>19</v>
      </c>
      <c r="B24" s="93">
        <v>133</v>
      </c>
      <c r="C24" s="99" t="str">
        <f t="shared" si="5"/>
        <v>Đào Hạnh </v>
      </c>
      <c r="D24" s="100" t="str">
        <f t="shared" si="6"/>
        <v>Vân</v>
      </c>
      <c r="E24" s="95">
        <f t="shared" si="7"/>
        <v>36939</v>
      </c>
      <c r="F24" s="96" t="str">
        <f t="shared" si="8"/>
        <v>KTA</v>
      </c>
      <c r="G24" s="96"/>
      <c r="H24" s="96"/>
      <c r="I24" s="92"/>
      <c r="J24" s="94"/>
      <c r="K24" s="94"/>
    </row>
    <row r="25" spans="1:11" s="73" customFormat="1" ht="25.5" customHeight="1">
      <c r="A25" s="92">
        <v>20</v>
      </c>
      <c r="B25" s="93">
        <v>134</v>
      </c>
      <c r="C25" s="99" t="str">
        <f t="shared" si="5"/>
        <v>Trần Thị Ánh</v>
      </c>
      <c r="D25" s="100" t="str">
        <f t="shared" si="6"/>
        <v>Tuyết</v>
      </c>
      <c r="E25" s="95">
        <f t="shared" si="7"/>
        <v>36640</v>
      </c>
      <c r="F25" s="96" t="str">
        <f t="shared" si="8"/>
        <v>KTB</v>
      </c>
      <c r="G25" s="96"/>
      <c r="H25" s="96"/>
      <c r="I25" s="92"/>
      <c r="J25" s="94"/>
      <c r="K25" s="94"/>
    </row>
    <row r="26" spans="1:11" s="73" customFormat="1" ht="25.5" customHeight="1">
      <c r="A26" s="92">
        <v>21</v>
      </c>
      <c r="B26" s="93">
        <v>135</v>
      </c>
      <c r="C26" s="99" t="str">
        <f t="shared" si="5"/>
        <v>Nguyễn Văn </v>
      </c>
      <c r="D26" s="100" t="str">
        <f t="shared" si="6"/>
        <v>Thương</v>
      </c>
      <c r="E26" s="95">
        <f t="shared" si="7"/>
        <v>36922</v>
      </c>
      <c r="F26" s="96" t="str">
        <f t="shared" si="8"/>
        <v>KTC</v>
      </c>
      <c r="G26" s="96"/>
      <c r="H26" s="96"/>
      <c r="I26" s="92"/>
      <c r="J26" s="94"/>
      <c r="K26" s="94"/>
    </row>
    <row r="27" spans="1:11" s="73" customFormat="1" ht="25.5" customHeight="1">
      <c r="A27" s="92">
        <v>22</v>
      </c>
      <c r="B27" s="93">
        <v>136</v>
      </c>
      <c r="C27" s="99" t="str">
        <f t="shared" si="5"/>
        <v>Nguyễn Thị Hồng</v>
      </c>
      <c r="D27" s="100" t="str">
        <f t="shared" si="6"/>
        <v>Vân</v>
      </c>
      <c r="E27" s="95">
        <f t="shared" si="7"/>
        <v>37106</v>
      </c>
      <c r="F27" s="96" t="str">
        <f t="shared" si="8"/>
        <v>KTA</v>
      </c>
      <c r="G27" s="96"/>
      <c r="H27" s="96"/>
      <c r="I27" s="92"/>
      <c r="J27" s="94"/>
      <c r="K27" s="94"/>
    </row>
    <row r="28" spans="1:11" s="73" customFormat="1" ht="25.5" customHeight="1">
      <c r="A28" s="92">
        <v>23</v>
      </c>
      <c r="B28" s="93">
        <v>137</v>
      </c>
      <c r="C28" s="99" t="str">
        <f t="shared" si="5"/>
        <v>Ngô Thị Lan</v>
      </c>
      <c r="D28" s="100" t="str">
        <f t="shared" si="6"/>
        <v>Vân</v>
      </c>
      <c r="E28" s="95">
        <f t="shared" si="7"/>
        <v>37182</v>
      </c>
      <c r="F28" s="96" t="str">
        <f t="shared" si="8"/>
        <v>KTB</v>
      </c>
      <c r="G28" s="96"/>
      <c r="H28" s="96"/>
      <c r="I28" s="92"/>
      <c r="J28" s="94"/>
      <c r="K28" s="94"/>
    </row>
    <row r="29" spans="1:11" s="73" customFormat="1" ht="25.5" customHeight="1">
      <c r="A29" s="92">
        <v>24</v>
      </c>
      <c r="B29" s="93">
        <v>138</v>
      </c>
      <c r="C29" s="99" t="str">
        <f t="shared" si="5"/>
        <v>Nguyễn Thị Thảo</v>
      </c>
      <c r="D29" s="100" t="str">
        <f t="shared" si="6"/>
        <v>Vân</v>
      </c>
      <c r="E29" s="95">
        <f t="shared" si="7"/>
        <v>36888</v>
      </c>
      <c r="F29" s="96" t="str">
        <f t="shared" si="8"/>
        <v>KTA</v>
      </c>
      <c r="G29" s="96"/>
      <c r="H29" s="96"/>
      <c r="I29" s="92"/>
      <c r="J29" s="94"/>
      <c r="K29" s="94"/>
    </row>
    <row r="30" spans="1:11" s="73" customFormat="1" ht="25.5" customHeight="1">
      <c r="A30" s="92">
        <v>25</v>
      </c>
      <c r="B30" s="93">
        <v>139</v>
      </c>
      <c r="C30" s="99" t="str">
        <f t="shared" si="5"/>
        <v>Nguyễn Văn Minh</v>
      </c>
      <c r="D30" s="100" t="str">
        <f t="shared" si="6"/>
        <v>Tiến</v>
      </c>
      <c r="E30" s="95">
        <f t="shared" si="7"/>
        <v>37123</v>
      </c>
      <c r="F30" s="96" t="str">
        <f t="shared" si="8"/>
        <v>KTC</v>
      </c>
      <c r="G30" s="96"/>
      <c r="H30" s="96"/>
      <c r="I30" s="92"/>
      <c r="J30" s="94"/>
      <c r="K30" s="94"/>
    </row>
    <row r="31" spans="1:11" s="73" customFormat="1" ht="25.5" customHeight="1">
      <c r="A31" s="92">
        <v>26</v>
      </c>
      <c r="B31" s="93">
        <v>140</v>
      </c>
      <c r="C31" s="99" t="str">
        <f t="shared" si="5"/>
        <v>Trần Thị Thảo</v>
      </c>
      <c r="D31" s="100" t="str">
        <f t="shared" si="6"/>
        <v>Vân</v>
      </c>
      <c r="E31" s="95">
        <f t="shared" si="7"/>
        <v>37058</v>
      </c>
      <c r="F31" s="96" t="str">
        <f t="shared" si="8"/>
        <v>KTB</v>
      </c>
      <c r="G31" s="96"/>
      <c r="H31" s="96"/>
      <c r="I31" s="92"/>
      <c r="J31" s="94"/>
      <c r="K31" s="94"/>
    </row>
    <row r="32" spans="1:11" s="73" customFormat="1" ht="25.5" customHeight="1">
      <c r="A32" s="92">
        <v>27</v>
      </c>
      <c r="B32" s="93">
        <v>141</v>
      </c>
      <c r="C32" s="99" t="str">
        <f t="shared" si="5"/>
        <v>Lục Quang </v>
      </c>
      <c r="D32" s="100" t="str">
        <f t="shared" si="6"/>
        <v>Vinh</v>
      </c>
      <c r="E32" s="95">
        <f t="shared" si="7"/>
        <v>37167</v>
      </c>
      <c r="F32" s="96" t="str">
        <f t="shared" si="8"/>
        <v>KTA</v>
      </c>
      <c r="G32" s="96"/>
      <c r="H32" s="96"/>
      <c r="I32" s="92"/>
      <c r="J32" s="94"/>
      <c r="K32" s="94"/>
    </row>
    <row r="33" spans="1:11" s="73" customFormat="1" ht="25.5" customHeight="1">
      <c r="A33" s="92">
        <v>28</v>
      </c>
      <c r="B33" s="93">
        <v>142</v>
      </c>
      <c r="C33" s="99" t="str">
        <f t="shared" si="5"/>
        <v>Nguyễn Thanh</v>
      </c>
      <c r="D33" s="100" t="str">
        <f t="shared" si="6"/>
        <v>Vân</v>
      </c>
      <c r="E33" s="95">
        <f t="shared" si="7"/>
        <v>0</v>
      </c>
      <c r="F33" s="96" t="str">
        <f t="shared" si="8"/>
        <v>KTB</v>
      </c>
      <c r="G33" s="96"/>
      <c r="H33" s="96"/>
      <c r="I33" s="92"/>
      <c r="J33" s="94"/>
      <c r="K33" s="94"/>
    </row>
    <row r="34" spans="1:11" s="73" customFormat="1" ht="25.5" customHeight="1">
      <c r="A34" s="92">
        <v>29</v>
      </c>
      <c r="B34" s="93">
        <v>143</v>
      </c>
      <c r="C34" s="99" t="str">
        <f t="shared" si="5"/>
        <v>Đỗ Quỳnh</v>
      </c>
      <c r="D34" s="100" t="str">
        <f t="shared" si="6"/>
        <v>Trang</v>
      </c>
      <c r="E34" s="95">
        <f t="shared" si="7"/>
        <v>37210</v>
      </c>
      <c r="F34" s="96" t="str">
        <f t="shared" si="8"/>
        <v>KTC</v>
      </c>
      <c r="G34" s="96">
        <f t="shared" si="4"/>
        <v>141</v>
      </c>
      <c r="H34" s="96"/>
      <c r="I34" s="92"/>
      <c r="J34" s="94"/>
      <c r="K34" s="94"/>
    </row>
    <row r="35" spans="1:11" s="73" customFormat="1" ht="25.5" customHeight="1">
      <c r="A35" s="92">
        <v>30</v>
      </c>
      <c r="B35" s="93">
        <v>144</v>
      </c>
      <c r="C35" s="99" t="str">
        <f t="shared" si="5"/>
        <v>Nguyễn Thị</v>
      </c>
      <c r="D35" s="100" t="str">
        <f t="shared" si="6"/>
        <v>Yến</v>
      </c>
      <c r="E35" s="95">
        <f t="shared" si="7"/>
        <v>37091</v>
      </c>
      <c r="F35" s="96" t="str">
        <f t="shared" si="8"/>
        <v>KTA</v>
      </c>
      <c r="G35" s="96">
        <f t="shared" si="4"/>
        <v>145</v>
      </c>
      <c r="H35" s="96"/>
      <c r="I35" s="92"/>
      <c r="J35" s="94"/>
      <c r="K35" s="94"/>
    </row>
    <row r="36" spans="1:11" s="73" customFormat="1" ht="25.5" customHeight="1">
      <c r="A36" s="92">
        <v>31</v>
      </c>
      <c r="B36" s="93">
        <v>145</v>
      </c>
      <c r="C36" s="99" t="str">
        <f t="shared" si="5"/>
        <v>Nguyễn Thị</v>
      </c>
      <c r="D36" s="100" t="str">
        <f t="shared" si="6"/>
        <v>Yên</v>
      </c>
      <c r="E36" s="95">
        <f t="shared" si="7"/>
        <v>37111</v>
      </c>
      <c r="F36" s="96" t="str">
        <f t="shared" si="8"/>
        <v>KTB</v>
      </c>
      <c r="G36" s="96">
        <f t="shared" si="4"/>
        <v>146</v>
      </c>
      <c r="H36" s="96"/>
      <c r="I36" s="92"/>
      <c r="J36" s="94"/>
      <c r="K36" s="94"/>
    </row>
    <row r="37" spans="1:11" s="73" customFormat="1" ht="25.5" customHeight="1">
      <c r="A37" s="92">
        <v>32</v>
      </c>
      <c r="B37" s="93">
        <v>146</v>
      </c>
      <c r="C37" s="99" t="str">
        <f t="shared" si="5"/>
        <v>Đồng Thị</v>
      </c>
      <c r="D37" s="100" t="str">
        <f t="shared" si="6"/>
        <v>Trang</v>
      </c>
      <c r="E37" s="95">
        <f t="shared" si="7"/>
        <v>37110</v>
      </c>
      <c r="F37" s="96" t="str">
        <f t="shared" si="8"/>
        <v>KTC</v>
      </c>
      <c r="G37" s="96">
        <f t="shared" si="4"/>
        <v>144</v>
      </c>
      <c r="H37" s="96"/>
      <c r="I37" s="92"/>
      <c r="J37" s="94"/>
      <c r="K37" s="94"/>
    </row>
    <row r="38" spans="1:11" s="73" customFormat="1" ht="25.5" customHeight="1">
      <c r="A38" s="92">
        <v>33</v>
      </c>
      <c r="B38" s="93">
        <v>147</v>
      </c>
      <c r="C38" s="99" t="str">
        <f t="shared" si="5"/>
        <v>Nguyễn Thị Thu</v>
      </c>
      <c r="D38" s="100" t="str">
        <f t="shared" si="6"/>
        <v>Trang</v>
      </c>
      <c r="E38" s="95">
        <f t="shared" si="7"/>
        <v>37014</v>
      </c>
      <c r="F38" s="96" t="str">
        <f t="shared" si="8"/>
        <v>KTC</v>
      </c>
      <c r="G38" s="101">
        <f t="shared" si="4"/>
        <v>147</v>
      </c>
      <c r="H38" s="96"/>
      <c r="I38" s="92"/>
      <c r="J38" s="94"/>
      <c r="K38" s="94"/>
    </row>
    <row r="39" spans="1:11" s="73" customFormat="1" ht="25.5" customHeight="1">
      <c r="A39" s="92">
        <v>34</v>
      </c>
      <c r="B39" s="93">
        <v>148</v>
      </c>
      <c r="C39" s="99" t="str">
        <f t="shared" si="5"/>
        <v>Phạm Thị Huyền</v>
      </c>
      <c r="D39" s="100" t="str">
        <f t="shared" si="6"/>
        <v>Trang</v>
      </c>
      <c r="E39" s="95">
        <f t="shared" si="7"/>
        <v>37129</v>
      </c>
      <c r="F39" s="96" t="str">
        <f t="shared" si="8"/>
        <v>KTC</v>
      </c>
      <c r="G39" s="101">
        <f t="shared" si="4"/>
        <v>150</v>
      </c>
      <c r="H39" s="96"/>
      <c r="I39" s="92"/>
      <c r="J39" s="94"/>
      <c r="K39" s="94"/>
    </row>
    <row r="40" spans="1:11" s="73" customFormat="1" ht="25.5" customHeight="1">
      <c r="A40" s="92">
        <v>35</v>
      </c>
      <c r="B40" s="93">
        <v>149</v>
      </c>
      <c r="C40" s="99" t="str">
        <f t="shared" si="5"/>
        <v>Nguyễn Đỗ</v>
      </c>
      <c r="D40" s="100" t="str">
        <f t="shared" si="6"/>
        <v>Trung</v>
      </c>
      <c r="E40" s="95">
        <f t="shared" si="7"/>
        <v>36902</v>
      </c>
      <c r="F40" s="96" t="str">
        <f t="shared" si="8"/>
        <v>KTC</v>
      </c>
      <c r="G40" s="101">
        <f t="shared" si="4"/>
        <v>153</v>
      </c>
      <c r="H40" s="96"/>
      <c r="I40" s="92"/>
      <c r="J40" s="94"/>
      <c r="K40" s="94"/>
    </row>
    <row r="41" spans="1:11" s="73" customFormat="1" ht="25.5" customHeight="1">
      <c r="A41" s="92">
        <v>36</v>
      </c>
      <c r="B41" s="93">
        <v>150</v>
      </c>
      <c r="C41" s="99" t="str">
        <f t="shared" si="5"/>
        <v>Nguyễn Văn</v>
      </c>
      <c r="D41" s="100" t="str">
        <f t="shared" si="6"/>
        <v>Tuyền</v>
      </c>
      <c r="E41" s="95">
        <f t="shared" si="7"/>
        <v>0</v>
      </c>
      <c r="F41" s="96" t="str">
        <f t="shared" si="8"/>
        <v>KTC</v>
      </c>
      <c r="G41" s="101">
        <f t="shared" si="4"/>
        <v>156</v>
      </c>
      <c r="H41" s="96"/>
      <c r="I41" s="92"/>
      <c r="J41" s="94"/>
      <c r="K41" s="94"/>
    </row>
    <row r="42" spans="1:11" s="73" customFormat="1" ht="25.5" customHeight="1">
      <c r="A42" s="92">
        <v>37</v>
      </c>
      <c r="B42" s="93">
        <v>151</v>
      </c>
      <c r="C42" s="99" t="str">
        <f t="shared" si="5"/>
        <v>Nguyễn Thị Xuân</v>
      </c>
      <c r="D42" s="100" t="str">
        <f t="shared" si="6"/>
        <v>Yến</v>
      </c>
      <c r="E42" s="95">
        <f t="shared" si="7"/>
        <v>36578</v>
      </c>
      <c r="F42" s="96" t="str">
        <f t="shared" si="8"/>
        <v>KTC</v>
      </c>
      <c r="G42" s="101"/>
      <c r="H42" s="96"/>
      <c r="I42" s="92"/>
      <c r="J42" s="94"/>
      <c r="K42" s="94"/>
    </row>
    <row r="43" spans="1:11" s="73" customFormat="1" ht="25.5" customHeight="1">
      <c r="A43" s="92">
        <v>38</v>
      </c>
      <c r="B43" s="93"/>
      <c r="C43" s="99"/>
      <c r="D43" s="100"/>
      <c r="E43" s="95"/>
      <c r="F43" s="96"/>
      <c r="G43" s="101"/>
      <c r="H43" s="96"/>
      <c r="I43" s="92"/>
      <c r="J43" s="94"/>
      <c r="K43" s="94"/>
    </row>
    <row r="44" s="73" customFormat="1" ht="6.75" customHeight="1"/>
    <row r="45" spans="1:10" s="73" customFormat="1" ht="15">
      <c r="A45" s="73" t="s">
        <v>10</v>
      </c>
      <c r="E45" s="74" t="s">
        <v>46</v>
      </c>
      <c r="J45" s="74" t="s">
        <v>48</v>
      </c>
    </row>
    <row r="46" spans="1:10" s="73" customFormat="1" ht="14.25">
      <c r="A46" s="73" t="s">
        <v>11</v>
      </c>
      <c r="E46" s="75" t="s">
        <v>47</v>
      </c>
      <c r="J46" s="75" t="s">
        <v>47</v>
      </c>
    </row>
    <row r="47" s="73" customFormat="1" ht="22.5" customHeight="1"/>
    <row r="48" s="73" customFormat="1" ht="22.5" customHeight="1"/>
    <row r="49" s="73" customFormat="1" ht="22.5" customHeight="1"/>
    <row r="50" s="73" customFormat="1" ht="3.75" customHeight="1"/>
    <row r="51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2019-12-24T02:14:04Z</cp:lastPrinted>
  <dcterms:created xsi:type="dcterms:W3CDTF">2011-06-14T14:45:05Z</dcterms:created>
  <dcterms:modified xsi:type="dcterms:W3CDTF">2019-12-26T07:04:23Z</dcterms:modified>
  <cp:category/>
  <cp:version/>
  <cp:contentType/>
  <cp:contentStatus/>
</cp:coreProperties>
</file>